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maingaulthier/Desktop/"/>
    </mc:Choice>
  </mc:AlternateContent>
  <xr:revisionPtr revIDLastSave="0" documentId="8_{1420C26F-C697-2349-B000-87458020E1BD}" xr6:coauthVersionLast="47" xr6:coauthVersionMax="47" xr10:uidLastSave="{00000000-0000-0000-0000-000000000000}"/>
  <bookViews>
    <workbookView xWindow="-20" yWindow="500" windowWidth="28800" windowHeight="16860" firstSheet="1" activeTab="3" xr2:uid="{41474826-184D-4DEC-B35D-E581F71F266D}"/>
  </bookViews>
  <sheets>
    <sheet name="Entrainements Seniors" sheetId="5" r:id="rId1"/>
    <sheet name="Vendredi 26 avril (2)" sheetId="6" r:id="rId2"/>
    <sheet name="Samedi 27 avril (2)" sheetId="7" r:id="rId3"/>
    <sheet name="Dimanche 28 avril (2)" sheetId="8" r:id="rId4"/>
  </sheets>
  <definedNames>
    <definedName name="cinq">'Vendredi 26 avril (2)'!$I$4:$I$4</definedName>
    <definedName name="deux">'Vendredi 26 avril (2)'!$I$3:$I$3</definedName>
    <definedName name="dix">'Vendredi 26 avril (2)'!$I$5:$I$5</definedName>
    <definedName name="quinze">'Vendredi 26 avril (2)'!$I$6:$I$6</definedName>
    <definedName name="un">'Vendredi 26 avril (2)'!$I$2:$I$2</definedName>
    <definedName name="vingt">'Vendredi 26 avril (2)'!$I$7:$I$7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8" l="1" a="1"/>
  <c r="B76" i="8"/>
  <c r="B74" i="8" a="1"/>
  <c r="B74" i="8"/>
  <c r="B71" i="8" a="1"/>
  <c r="B71" i="8"/>
  <c r="B69" i="8" a="1"/>
  <c r="B69" i="8"/>
  <c r="B66" i="8" a="1"/>
  <c r="B66" i="8"/>
  <c r="B64" i="8" a="1"/>
  <c r="B64" i="8"/>
  <c r="B62" i="8" a="1"/>
  <c r="B62" i="8"/>
  <c r="B60" i="8" a="1"/>
  <c r="B60" i="8"/>
  <c r="B57" i="8" a="1"/>
  <c r="B57" i="8"/>
  <c r="B55" i="8" a="1"/>
  <c r="B55" i="8"/>
  <c r="B52" i="8" a="1"/>
  <c r="B52" i="8"/>
  <c r="B50" i="8" a="1"/>
  <c r="B50" i="8"/>
  <c r="B47" i="8" a="1"/>
  <c r="B47" i="8"/>
  <c r="B45" i="8" a="1"/>
  <c r="B45" i="8"/>
  <c r="B43" i="8" a="1"/>
  <c r="B43" i="8"/>
  <c r="B41" i="8" a="1"/>
  <c r="B41" i="8"/>
  <c r="B34" i="8" a="1"/>
  <c r="B34" i="8"/>
  <c r="B35" i="8" a="1"/>
  <c r="B35" i="8"/>
  <c r="B36" i="8" a="1"/>
  <c r="B36" i="8"/>
  <c r="B37" i="8" a="1"/>
  <c r="B37" i="8"/>
  <c r="B38" i="8" a="1"/>
  <c r="B38" i="8"/>
  <c r="B39" i="8" a="1"/>
  <c r="B39" i="8"/>
  <c r="B33" i="8" a="1"/>
  <c r="B33" i="8"/>
  <c r="B32" i="8" a="1"/>
  <c r="B32" i="8"/>
  <c r="B9" i="8" a="1"/>
  <c r="B9" i="8"/>
  <c r="B11" i="8" s="1" a="1"/>
  <c r="B11" i="8" s="1"/>
  <c r="B15" i="8" s="1" a="1"/>
  <c r="B15" i="8" s="1"/>
  <c r="B17" i="8" s="1" a="1"/>
  <c r="B17" i="8" s="1"/>
  <c r="B21" i="8" s="1" a="1"/>
  <c r="B21" i="8" s="1"/>
  <c r="B28" i="8" s="1" a="1"/>
  <c r="B28" i="8" s="1"/>
  <c r="B29" i="8" s="1" a="1"/>
  <c r="B29" i="8" s="1"/>
  <c r="B30" i="8" s="1" a="1"/>
  <c r="B30" i="8" s="1"/>
  <c r="B9" i="7" a="1"/>
  <c r="B9" i="7"/>
  <c r="B17" i="7" s="1" a="1"/>
  <c r="B17" i="7" s="1"/>
  <c r="B19" i="7" s="1" a="1"/>
  <c r="B19" i="7" s="1"/>
  <c r="B33" i="7" s="1" a="1"/>
  <c r="B33" i="7" s="1"/>
  <c r="B34" i="7" s="1" a="1"/>
  <c r="B34" i="7" s="1"/>
  <c r="B35" i="7" s="1" a="1"/>
  <c r="B35" i="7" s="1"/>
  <c r="B36" i="7" s="1" a="1"/>
  <c r="B36" i="7" s="1"/>
  <c r="B38" i="7" s="1" a="1"/>
  <c r="B38" i="7" s="1"/>
  <c r="B39" i="7" s="1" a="1"/>
  <c r="B39" i="7" s="1"/>
  <c r="B40" i="7" s="1" a="1"/>
  <c r="B40" i="7" s="1"/>
  <c r="B82" i="6" a="1"/>
  <c r="B82" i="6"/>
  <c r="B83" i="6" s="1" a="1"/>
  <c r="B83" i="6" s="1"/>
  <c r="B84" i="6" s="1" a="1"/>
  <c r="B84" i="6" s="1"/>
  <c r="B85" i="6" s="1" a="1"/>
  <c r="B85" i="6" s="1"/>
  <c r="B86" i="6" s="1" a="1"/>
  <c r="B86" i="6" s="1"/>
  <c r="B87" i="6" s="1" a="1"/>
  <c r="B87" i="6" s="1"/>
  <c r="B88" i="6" s="1" a="1"/>
  <c r="B88" i="6" s="1"/>
  <c r="B90" i="6" s="1" a="1"/>
  <c r="B90" i="6" s="1"/>
  <c r="B91" i="6" s="1" a="1"/>
  <c r="B91" i="6" s="1"/>
  <c r="B92" i="6" s="1" a="1"/>
  <c r="B92" i="6" s="1"/>
  <c r="B93" i="6" s="1" a="1"/>
  <c r="B93" i="6" s="1"/>
  <c r="B94" i="6" s="1" a="1"/>
  <c r="B94" i="6" s="1"/>
  <c r="B95" i="6" s="1" a="1"/>
  <c r="B95" i="6" s="1"/>
  <c r="B96" i="6" s="1" a="1"/>
  <c r="B96" i="6" s="1"/>
  <c r="B97" i="6" s="1" a="1"/>
  <c r="B97" i="6" s="1"/>
  <c r="E59" i="6"/>
  <c r="B52" i="6" a="1"/>
  <c r="B52" i="6"/>
  <c r="B59" i="6" s="1" a="1"/>
  <c r="B59" i="6" s="1"/>
  <c r="B64" i="6" s="1" a="1"/>
  <c r="B64" i="6" s="1"/>
  <c r="E47" i="6"/>
  <c r="B8" i="6" a="1"/>
  <c r="B8" i="6"/>
  <c r="B21" i="6" s="1" a="1"/>
  <c r="B21" i="6" s="1"/>
  <c r="B26" i="6" s="1" a="1"/>
  <c r="B26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<sst xmlns="http://schemas.openxmlformats.org/spreadsheetml/2006/main" count="257" uniqueCount="112">
  <si>
    <t>Prévoir de décharger les baateaux Filippie et les monter avec 10 bénévoles de 8:00 à 12:00</t>
  </si>
  <si>
    <t>Prévoir des créneaux d'entrainement de 14:00 à 20:00 surveillés avec 8 bénévoles</t>
  </si>
  <si>
    <t>PROGRAMME PREVISIONNEL Vendredi 26 avril 2024</t>
  </si>
  <si>
    <t>Lever du soleil  6:25</t>
  </si>
  <si>
    <t>Coucher du soleil 20:19</t>
  </si>
  <si>
    <t>Horaires</t>
  </si>
  <si>
    <t>Ligne 1</t>
  </si>
  <si>
    <t>Ligne 2</t>
  </si>
  <si>
    <t>Série 1 au temps SF1X</t>
  </si>
  <si>
    <t>25 partants - Départ toutes les minutes</t>
  </si>
  <si>
    <t>Pause 5 min</t>
  </si>
  <si>
    <t>Série 1 au temps SH1X</t>
  </si>
  <si>
    <t>35 partants- Départ toutes les minutes</t>
  </si>
  <si>
    <t>Série 2 au temps SF1X</t>
  </si>
  <si>
    <t>Les 8 meilleurs en 1/8 - 17 bateaux en repêchage au temps - Départ toutes les minutes</t>
  </si>
  <si>
    <t>Série 2 au temps SH1X</t>
  </si>
  <si>
    <t>Les 8 meilleurs en 1/8 - 26 bateaux en repêchage au temps - Départ toutes les minutes</t>
  </si>
  <si>
    <t>PAUSE 10'</t>
  </si>
  <si>
    <t>8ème SF1X</t>
  </si>
  <si>
    <t>1 TS1</t>
  </si>
  <si>
    <t>8 TS2</t>
  </si>
  <si>
    <t>2 TS1</t>
  </si>
  <si>
    <t>7 TS2</t>
  </si>
  <si>
    <t>3 TS1</t>
  </si>
  <si>
    <t>6 TS2</t>
  </si>
  <si>
    <t>4 TS1</t>
  </si>
  <si>
    <t>5 TS2</t>
  </si>
  <si>
    <t>5 TS1</t>
  </si>
  <si>
    <t>4 TS2</t>
  </si>
  <si>
    <t>6 TS1</t>
  </si>
  <si>
    <t>3 TS2</t>
  </si>
  <si>
    <t>7 TS1</t>
  </si>
  <si>
    <t>2 TS2</t>
  </si>
  <si>
    <t>8 TS1</t>
  </si>
  <si>
    <t>1 TS2</t>
  </si>
  <si>
    <t>PAUSE 5 min</t>
  </si>
  <si>
    <t>8ème SH1X</t>
  </si>
  <si>
    <t>PAUSE 1h10</t>
  </si>
  <si>
    <t>1/4F SF</t>
  </si>
  <si>
    <t>1-HF1</t>
  </si>
  <si>
    <t>1-HF8</t>
  </si>
  <si>
    <t>1-HF2</t>
  </si>
  <si>
    <t>1-HF7</t>
  </si>
  <si>
    <t>1-HF3</t>
  </si>
  <si>
    <t>1-HF6</t>
  </si>
  <si>
    <t>1-HF4</t>
  </si>
  <si>
    <t>1-HF5</t>
  </si>
  <si>
    <t>SANS PAUSE</t>
  </si>
  <si>
    <t>1/2F SF</t>
  </si>
  <si>
    <t>1-QF1</t>
  </si>
  <si>
    <t>1-QF4</t>
  </si>
  <si>
    <t>1-QF2</t>
  </si>
  <si>
    <t>1-QF3</t>
  </si>
  <si>
    <t>Finale B SF</t>
  </si>
  <si>
    <t>2-DF1</t>
  </si>
  <si>
    <t>2-DF2</t>
  </si>
  <si>
    <t>Finale A SF</t>
  </si>
  <si>
    <t>1-DF1</t>
  </si>
  <si>
    <t>1-DF2</t>
  </si>
  <si>
    <t>PAUSE 10 min</t>
  </si>
  <si>
    <t>1/4F SH</t>
  </si>
  <si>
    <t>1/2F SH</t>
  </si>
  <si>
    <t>Finale B SH</t>
  </si>
  <si>
    <t>Finale A SH</t>
  </si>
  <si>
    <t>CEREMONIE DESMEDAILLES</t>
  </si>
  <si>
    <t>* Entrainements des J18 avec 3 coques à partir de 11:00 + 4 coques à partir de 17:00 jusque 19:00</t>
  </si>
  <si>
    <t>PROGRAMME PREVISIONNEL J18F&amp;H Samedi 27 avril 2024</t>
  </si>
  <si>
    <t>Lever du soleil  6:24</t>
  </si>
  <si>
    <t>Coucher du soleil 20:20</t>
  </si>
  <si>
    <t>Série 1 au temps J18F1X</t>
  </si>
  <si>
    <t>12 partantes  - Départ toutes les minutes</t>
  </si>
  <si>
    <t>Série 1 au temps J18H1X</t>
  </si>
  <si>
    <t>11 partants - Départ toutes minutes</t>
  </si>
  <si>
    <t>Repéchage J18F1X</t>
  </si>
  <si>
    <t>12 TS1</t>
  </si>
  <si>
    <t>11 TS1</t>
  </si>
  <si>
    <t>10 TS1</t>
  </si>
  <si>
    <t>9 TS1</t>
  </si>
  <si>
    <t>Repéchage J18H1X</t>
  </si>
  <si>
    <t>Pause 1h45</t>
  </si>
  <si>
    <t>1/4F J18F1x</t>
  </si>
  <si>
    <t>1 R4</t>
  </si>
  <si>
    <t>1 R3</t>
  </si>
  <si>
    <t>1 R2</t>
  </si>
  <si>
    <t>1 R1</t>
  </si>
  <si>
    <t>1/2F J18F1x</t>
  </si>
  <si>
    <t>Finale B J18F1x</t>
  </si>
  <si>
    <t>Finale A J18F1x</t>
  </si>
  <si>
    <t>1/4F J18H1x</t>
  </si>
  <si>
    <t>1/2F J18H1x</t>
  </si>
  <si>
    <t>Finale B J18H1x</t>
  </si>
  <si>
    <t>Finale A J18H1x</t>
  </si>
  <si>
    <t>* Entrainements des CMix4X+ &amp; CMix 2X de 9:00 à 17:00 sur le bassin d'entrainement</t>
  </si>
  <si>
    <t>PROGRAMME PREVISIONNEL DIMANCHE 25 JUIN 2023</t>
  </si>
  <si>
    <t>Série 1 au temps SMix2X</t>
  </si>
  <si>
    <t xml:space="preserve">19 bateaux - départ toutes les 1 min </t>
  </si>
  <si>
    <t>Série 2 au temps SMix2X</t>
  </si>
  <si>
    <t xml:space="preserve">8 meilleurs en 1/8 F - 11 bateaux en série 2 - départ toutes les 1 min                          </t>
  </si>
  <si>
    <t>Pause 15 min</t>
  </si>
  <si>
    <t>Série 1 au temps SMix4X+</t>
  </si>
  <si>
    <t>11 bateaux - départ toutes les 2 min                          (Nous disposerons que de 4 coques Filippi)</t>
  </si>
  <si>
    <t>Repéchage SMix4X+</t>
  </si>
  <si>
    <t>8ème Smix2X</t>
  </si>
  <si>
    <t>PAUSE 20 min</t>
  </si>
  <si>
    <t>1/4F SMix4X+</t>
  </si>
  <si>
    <t>1/2F SMix4X+</t>
  </si>
  <si>
    <t>Finale B SMix4X+</t>
  </si>
  <si>
    <t>Finale A SMix4X+</t>
  </si>
  <si>
    <t>1/4F SMix2X</t>
  </si>
  <si>
    <t>1/2F SMix2X</t>
  </si>
  <si>
    <t>Finale B SMix2X</t>
  </si>
  <si>
    <t>Finale A SMix2X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</si>
</sst>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20" fontId="0" fillId="5" borderId="1" xfId="0" applyNumberFormat="1" applyFill="1" applyBorder="1"/>
    <xf numFmtId="20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20" fontId="1" fillId="3" borderId="2" xfId="0" applyNumberFormat="1" applyFont="1" applyFill="1" applyBorder="1" applyAlignment="1">
      <alignment vertical="center"/>
    </xf>
    <xf numFmtId="20" fontId="1" fillId="3" borderId="4" xfId="0" applyNumberFormat="1" applyFont="1" applyFill="1" applyBorder="1" applyAlignment="1">
      <alignment vertical="center"/>
    </xf>
    <xf numFmtId="20" fontId="1" fillId="3" borderId="3" xfId="0" applyNumberFormat="1" applyFont="1" applyFill="1" applyBorder="1" applyAlignment="1">
      <alignment vertical="center"/>
    </xf>
    <xf numFmtId="20" fontId="1" fillId="5" borderId="1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0" fontId="2" fillId="0" borderId="9" xfId="0" applyNumberFormat="1" applyFont="1" applyBorder="1" applyAlignment="1">
      <alignment vertical="center"/>
    </xf>
    <xf numFmtId="20" fontId="2" fillId="4" borderId="1" xfId="0" applyNumberFormat="1" applyFont="1" applyFill="1" applyBorder="1" applyAlignment="1">
      <alignment vertical="center"/>
    </xf>
    <xf numFmtId="0" fontId="3" fillId="0" borderId="0" xfId="0" applyFont="1"/>
    <xf numFmtId="0" fontId="2" fillId="0" borderId="0" xfId="0" applyFont="1"/>
    <xf numFmtId="20" fontId="0" fillId="5" borderId="13" xfId="0" applyNumberFormat="1" applyFill="1" applyBorder="1" applyAlignment="1">
      <alignment horizontal="center" vertical="center"/>
    </xf>
    <xf numFmtId="20" fontId="0" fillId="5" borderId="14" xfId="0" applyNumberFormat="1" applyFill="1" applyBorder="1" applyAlignment="1">
      <alignment horizontal="center" vertical="center"/>
    </xf>
    <xf numFmtId="20" fontId="0" fillId="5" borderId="5" xfId="0" applyNumberFormat="1" applyFill="1" applyBorder="1" applyAlignment="1">
      <alignment horizontal="center" vertical="center"/>
    </xf>
    <xf numFmtId="20" fontId="0" fillId="5" borderId="6" xfId="0" applyNumberFormat="1" applyFill="1" applyBorder="1" applyAlignment="1">
      <alignment horizontal="center" vertical="center"/>
    </xf>
    <xf numFmtId="20" fontId="0" fillId="5" borderId="7" xfId="0" applyNumberFormat="1" applyFill="1" applyBorder="1" applyAlignment="1">
      <alignment horizontal="center" vertical="center"/>
    </xf>
    <xf numFmtId="20" fontId="0" fillId="5" borderId="6" xfId="0" applyNumberFormat="1" applyFill="1" applyBorder="1" applyAlignment="1">
      <alignment vertical="center"/>
    </xf>
    <xf numFmtId="20" fontId="0" fillId="5" borderId="7" xfId="0" applyNumberFormat="1" applyFill="1" applyBorder="1" applyAlignment="1">
      <alignment vertical="center"/>
    </xf>
    <xf numFmtId="20" fontId="0" fillId="0" borderId="0" xfId="0" applyNumberFormat="1"/>
    <xf numFmtId="20" fontId="0" fillId="5" borderId="14" xfId="0" applyNumberFormat="1" applyFill="1" applyBorder="1" applyAlignment="1">
      <alignment vertical="center"/>
    </xf>
    <xf numFmtId="20" fontId="0" fillId="5" borderId="8" xfId="0" applyNumberFormat="1" applyFill="1" applyBorder="1" applyAlignment="1">
      <alignment vertical="center"/>
    </xf>
    <xf numFmtId="20" fontId="0" fillId="5" borderId="16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20" fontId="2" fillId="4" borderId="1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20" fontId="1" fillId="3" borderId="2" xfId="0" applyNumberFormat="1" applyFont="1" applyFill="1" applyBorder="1" applyAlignment="1">
      <alignment horizontal="center" vertical="center"/>
    </xf>
    <xf numFmtId="20" fontId="1" fillId="3" borderId="4" xfId="0" applyNumberFormat="1" applyFont="1" applyFill="1" applyBorder="1" applyAlignment="1">
      <alignment horizontal="center" vertical="center"/>
    </xf>
    <xf numFmtId="20" fontId="1" fillId="3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20" fontId="1" fillId="6" borderId="11" xfId="0" applyNumberFormat="1" applyFont="1" applyFill="1" applyBorder="1" applyAlignment="1">
      <alignment horizontal="center" vertical="center" wrapText="1"/>
    </xf>
    <xf numFmtId="20" fontId="1" fillId="6" borderId="10" xfId="0" applyNumberFormat="1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20" fontId="1" fillId="2" borderId="5" xfId="0" applyNumberFormat="1" applyFont="1" applyFill="1" applyBorder="1" applyAlignment="1">
      <alignment horizontal="center" vertical="center" wrapText="1"/>
    </xf>
    <xf numFmtId="20" fontId="1" fillId="2" borderId="6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20" fontId="1" fillId="6" borderId="5" xfId="0" applyNumberFormat="1" applyFont="1" applyFill="1" applyBorder="1" applyAlignment="1">
      <alignment horizontal="center" vertical="center" wrapText="1"/>
    </xf>
    <xf numFmtId="20" fontId="1" fillId="6" borderId="6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20" fontId="1" fillId="3" borderId="9" xfId="0" applyNumberFormat="1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20" fontId="1" fillId="3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3D50A-09B6-704F-B8EC-6D71FC8E3DA5}">
  <dimension ref="A1:A5"/>
  <sheetViews>
    <sheetView workbookViewId="0">
      <selection activeCell="A5" sqref="A5"/>
    </sheetView>
  </sheetViews>
  <sheetFormatPr baseColWidth="10" defaultColWidth="11.5" defaultRowHeight="15" x14ac:dyDescent="0.2"/>
  <sheetData>
    <row r="1" spans="1:1" x14ac:dyDescent="0.2">
      <c r="A1" s="15" t="s">
        <v>0</v>
      </c>
    </row>
    <row r="5" spans="1:1" x14ac:dyDescent="0.2">
      <c r="A5" s="15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7A4C0-25B4-4FAB-84BB-7A737C9954F9}">
  <dimension ref="A1:I139"/>
  <sheetViews>
    <sheetView topLeftCell="A108" zoomScale="166" zoomScaleNormal="166" workbookViewId="0">
      <selection activeCell="I7" sqref="I7"/>
    </sheetView>
  </sheetViews>
  <sheetFormatPr baseColWidth="10" defaultColWidth="11.5" defaultRowHeight="15" x14ac:dyDescent="0.2"/>
  <cols>
    <col min="1" max="2" width="13.6640625" customWidth="1"/>
  </cols>
  <sheetData>
    <row r="1" spans="1:9" ht="21" x14ac:dyDescent="0.25">
      <c r="A1" s="14" t="s">
        <v>2</v>
      </c>
      <c r="B1" s="14"/>
      <c r="C1" s="14"/>
      <c r="D1" s="14"/>
    </row>
    <row r="2" spans="1:9" x14ac:dyDescent="0.2">
      <c r="A2" t="s">
        <v>3</v>
      </c>
      <c r="I2" s="23">
        <v>6.9444444444444447E-4</v>
      </c>
    </row>
    <row r="3" spans="1:9" x14ac:dyDescent="0.2">
      <c r="A3" t="s">
        <v>4</v>
      </c>
      <c r="I3" s="23">
        <v>1.3888888888888889E-3</v>
      </c>
    </row>
    <row r="4" spans="1:9" x14ac:dyDescent="0.2">
      <c r="A4" s="11"/>
      <c r="B4" s="2" t="s">
        <v>5</v>
      </c>
      <c r="C4" s="1" t="s">
        <v>6</v>
      </c>
      <c r="D4" s="1" t="s">
        <v>7</v>
      </c>
      <c r="I4" s="23">
        <v>3.472222222222222E-3</v>
      </c>
    </row>
    <row r="5" spans="1:9" x14ac:dyDescent="0.2">
      <c r="A5" s="46" t="s">
        <v>8</v>
      </c>
      <c r="B5" s="18">
        <v>0.375</v>
      </c>
      <c r="C5" s="48" t="s">
        <v>9</v>
      </c>
      <c r="D5" s="49"/>
      <c r="E5">
        <v>25</v>
      </c>
      <c r="I5" s="23">
        <v>6.9444444444444441E-3</v>
      </c>
    </row>
    <row r="6" spans="1:9" x14ac:dyDescent="0.2">
      <c r="A6" s="47"/>
      <c r="B6" s="21"/>
      <c r="C6" s="50"/>
      <c r="D6" s="51"/>
      <c r="I6" s="23">
        <v>1.0416666666666666E-2</v>
      </c>
    </row>
    <row r="7" spans="1:9" x14ac:dyDescent="0.2">
      <c r="A7" s="47"/>
      <c r="B7" s="21"/>
      <c r="C7" s="50"/>
      <c r="D7" s="51"/>
      <c r="I7" s="23">
        <v>1.3888888888888888E-2</v>
      </c>
    </row>
    <row r="8" spans="1:9" x14ac:dyDescent="0.2">
      <c r="A8" s="47"/>
      <c r="B8" s="19" cm="1">
        <f t="array" ref="B8">B5+E5*un</f>
        <v>0.3923611111111111</v>
      </c>
      <c r="C8" s="50"/>
      <c r="D8" s="51"/>
    </row>
    <row r="9" spans="1:9" ht="8" customHeight="1" x14ac:dyDescent="0.2">
      <c r="A9" s="47"/>
      <c r="B9" s="21"/>
      <c r="C9" s="50"/>
      <c r="D9" s="51"/>
    </row>
    <row r="10" spans="1:9" ht="15" hidden="1" customHeight="1" x14ac:dyDescent="0.2">
      <c r="A10" s="47"/>
      <c r="B10" s="21"/>
      <c r="C10" s="50"/>
      <c r="D10" s="51"/>
    </row>
    <row r="11" spans="1:9" ht="15" hidden="1" customHeight="1" x14ac:dyDescent="0.2">
      <c r="A11" s="47"/>
      <c r="B11" s="21"/>
      <c r="C11" s="50"/>
      <c r="D11" s="51"/>
    </row>
    <row r="12" spans="1:9" ht="15" hidden="1" customHeight="1" x14ac:dyDescent="0.2">
      <c r="A12" s="47"/>
      <c r="B12" s="21"/>
      <c r="C12" s="50"/>
      <c r="D12" s="51"/>
    </row>
    <row r="13" spans="1:9" ht="15" hidden="1" customHeight="1" x14ac:dyDescent="0.2">
      <c r="A13" s="47"/>
      <c r="B13" s="21"/>
      <c r="C13" s="50"/>
      <c r="D13" s="51"/>
    </row>
    <row r="14" spans="1:9" ht="15" hidden="1" customHeight="1" x14ac:dyDescent="0.2">
      <c r="A14" s="47"/>
      <c r="B14" s="21"/>
      <c r="C14" s="50"/>
      <c r="D14" s="51"/>
    </row>
    <row r="15" spans="1:9" ht="15" hidden="1" customHeight="1" x14ac:dyDescent="0.2">
      <c r="A15" s="47"/>
      <c r="B15" s="21"/>
      <c r="C15" s="50"/>
      <c r="D15" s="51"/>
    </row>
    <row r="16" spans="1:9" ht="15" hidden="1" customHeight="1" x14ac:dyDescent="0.2">
      <c r="A16" s="47"/>
      <c r="B16" s="21"/>
      <c r="C16" s="50"/>
      <c r="D16" s="51"/>
    </row>
    <row r="17" spans="1:5" ht="15" hidden="1" customHeight="1" x14ac:dyDescent="0.2">
      <c r="A17" s="47"/>
      <c r="B17" s="21"/>
      <c r="C17" s="50"/>
      <c r="D17" s="51"/>
    </row>
    <row r="18" spans="1:5" ht="15" hidden="1" customHeight="1" x14ac:dyDescent="0.2">
      <c r="A18" s="47"/>
      <c r="B18" s="21"/>
      <c r="C18" s="50"/>
      <c r="D18" s="51"/>
    </row>
    <row r="19" spans="1:5" ht="15" hidden="1" customHeight="1" x14ac:dyDescent="0.2">
      <c r="A19" s="47"/>
      <c r="B19" s="22"/>
      <c r="C19" s="52"/>
      <c r="D19" s="53"/>
    </row>
    <row r="20" spans="1:5" x14ac:dyDescent="0.2">
      <c r="A20" s="32" t="s">
        <v>10</v>
      </c>
      <c r="B20" s="33"/>
      <c r="C20" s="33"/>
      <c r="D20" s="34"/>
    </row>
    <row r="21" spans="1:5" x14ac:dyDescent="0.2">
      <c r="A21" s="54" t="s">
        <v>11</v>
      </c>
      <c r="B21" s="18" cm="1">
        <f t="array" ref="B21">B8+cinq</f>
        <v>0.39583333333333331</v>
      </c>
      <c r="C21" s="40" t="s">
        <v>12</v>
      </c>
      <c r="D21" s="41"/>
      <c r="E21">
        <v>34</v>
      </c>
    </row>
    <row r="22" spans="1:5" ht="15" customHeight="1" x14ac:dyDescent="0.2">
      <c r="A22" s="55"/>
      <c r="B22" s="19"/>
      <c r="C22" s="42"/>
      <c r="D22" s="43"/>
    </row>
    <row r="23" spans="1:5" ht="15" customHeight="1" x14ac:dyDescent="0.2">
      <c r="A23" s="55"/>
      <c r="B23" s="19"/>
      <c r="C23" s="42"/>
      <c r="D23" s="43"/>
    </row>
    <row r="24" spans="1:5" ht="15" customHeight="1" x14ac:dyDescent="0.2">
      <c r="A24" s="55"/>
      <c r="B24" s="19"/>
      <c r="C24" s="42"/>
      <c r="D24" s="43"/>
    </row>
    <row r="25" spans="1:5" ht="15" customHeight="1" x14ac:dyDescent="0.2">
      <c r="A25" s="55"/>
      <c r="B25" s="19"/>
      <c r="C25" s="42"/>
      <c r="D25" s="43"/>
    </row>
    <row r="26" spans="1:5" ht="15" customHeight="1" x14ac:dyDescent="0.2">
      <c r="A26" s="55"/>
      <c r="B26" s="19" cm="1">
        <f t="array" ref="B26">B21+E21*un</f>
        <v>0.4194444444444444</v>
      </c>
      <c r="C26" s="42"/>
      <c r="D26" s="43"/>
    </row>
    <row r="27" spans="1:5" ht="6" customHeight="1" x14ac:dyDescent="0.2">
      <c r="A27" s="55"/>
      <c r="B27" s="19"/>
      <c r="C27" s="42"/>
      <c r="D27" s="43"/>
    </row>
    <row r="28" spans="1:5" ht="3" hidden="1" customHeight="1" x14ac:dyDescent="0.2">
      <c r="A28" s="55"/>
      <c r="B28" s="21"/>
      <c r="C28" s="42"/>
      <c r="D28" s="43"/>
    </row>
    <row r="29" spans="1:5" ht="9" hidden="1" customHeight="1" x14ac:dyDescent="0.2">
      <c r="A29" s="55"/>
      <c r="B29" s="21"/>
      <c r="C29" s="42"/>
      <c r="D29" s="43"/>
    </row>
    <row r="30" spans="1:5" ht="15" hidden="1" customHeight="1" x14ac:dyDescent="0.2">
      <c r="A30" s="55"/>
      <c r="B30" s="21"/>
      <c r="C30" s="42"/>
      <c r="D30" s="43"/>
    </row>
    <row r="31" spans="1:5" ht="15" hidden="1" customHeight="1" x14ac:dyDescent="0.2">
      <c r="A31" s="55"/>
      <c r="B31" s="21"/>
      <c r="C31" s="42"/>
      <c r="D31" s="43"/>
    </row>
    <row r="32" spans="1:5" ht="15" hidden="1" customHeight="1" x14ac:dyDescent="0.2">
      <c r="A32" s="55"/>
      <c r="B32" s="21"/>
      <c r="C32" s="42"/>
      <c r="D32" s="43"/>
    </row>
    <row r="33" spans="1:5" ht="15" hidden="1" customHeight="1" x14ac:dyDescent="0.2">
      <c r="A33" s="55"/>
      <c r="B33" s="21"/>
      <c r="C33" s="42"/>
      <c r="D33" s="43"/>
    </row>
    <row r="34" spans="1:5" ht="15" hidden="1" customHeight="1" x14ac:dyDescent="0.2">
      <c r="A34" s="55"/>
      <c r="B34" s="21"/>
      <c r="C34" s="42"/>
      <c r="D34" s="43"/>
    </row>
    <row r="35" spans="1:5" ht="15" hidden="1" customHeight="1" x14ac:dyDescent="0.2">
      <c r="A35" s="55"/>
      <c r="B35" s="21"/>
      <c r="C35" s="42"/>
      <c r="D35" s="43"/>
    </row>
    <row r="36" spans="1:5" ht="15" hidden="1" customHeight="1" x14ac:dyDescent="0.2">
      <c r="A36" s="55"/>
      <c r="B36" s="21"/>
      <c r="C36" s="42"/>
      <c r="D36" s="43"/>
    </row>
    <row r="37" spans="1:5" ht="14" hidden="1" customHeight="1" x14ac:dyDescent="0.2">
      <c r="A37" s="55"/>
      <c r="B37" s="21"/>
      <c r="C37" s="42"/>
      <c r="D37" s="43"/>
    </row>
    <row r="38" spans="1:5" ht="1" hidden="1" customHeight="1" x14ac:dyDescent="0.2">
      <c r="A38" s="55"/>
      <c r="B38" s="21"/>
      <c r="C38" s="42"/>
      <c r="D38" s="43"/>
    </row>
    <row r="39" spans="1:5" ht="1" hidden="1" customHeight="1" x14ac:dyDescent="0.2">
      <c r="A39" s="55"/>
      <c r="B39" s="21"/>
      <c r="C39" s="42"/>
      <c r="D39" s="43"/>
    </row>
    <row r="40" spans="1:5" ht="1" hidden="1" customHeight="1" x14ac:dyDescent="0.2">
      <c r="A40" s="55"/>
      <c r="B40" s="21"/>
      <c r="C40" s="42"/>
      <c r="D40" s="43"/>
    </row>
    <row r="41" spans="1:5" ht="1" hidden="1" customHeight="1" x14ac:dyDescent="0.2">
      <c r="A41" s="55"/>
      <c r="B41" s="21"/>
      <c r="C41" s="42"/>
      <c r="D41" s="43"/>
    </row>
    <row r="42" spans="1:5" ht="1" hidden="1" customHeight="1" x14ac:dyDescent="0.2">
      <c r="A42" s="55"/>
      <c r="B42" s="21"/>
      <c r="C42" s="42"/>
      <c r="D42" s="43"/>
    </row>
    <row r="43" spans="1:5" ht="1" hidden="1" customHeight="1" x14ac:dyDescent="0.2">
      <c r="A43" s="55"/>
      <c r="B43" s="21"/>
      <c r="C43" s="42"/>
      <c r="D43" s="43"/>
    </row>
    <row r="44" spans="1:5" ht="1" hidden="1" customHeight="1" x14ac:dyDescent="0.2">
      <c r="A44" s="55"/>
      <c r="B44" s="21"/>
      <c r="C44" s="42"/>
      <c r="D44" s="43"/>
    </row>
    <row r="45" spans="1:5" ht="1" hidden="1" customHeight="1" x14ac:dyDescent="0.2">
      <c r="A45" s="55"/>
      <c r="B45" s="22"/>
      <c r="C45" s="44"/>
      <c r="D45" s="45"/>
    </row>
    <row r="46" spans="1:5" ht="14" customHeight="1" x14ac:dyDescent="0.2">
      <c r="A46" s="32" t="s">
        <v>10</v>
      </c>
      <c r="B46" s="33"/>
      <c r="C46" s="33"/>
      <c r="D46" s="34"/>
    </row>
    <row r="47" spans="1:5" ht="14" customHeight="1" x14ac:dyDescent="0.2">
      <c r="A47" s="56" t="s">
        <v>13</v>
      </c>
      <c r="B47" s="18">
        <v>0.4236111111111111</v>
      </c>
      <c r="C47" s="48" t="s">
        <v>14</v>
      </c>
      <c r="D47" s="49"/>
      <c r="E47">
        <f>E5-8</f>
        <v>17</v>
      </c>
    </row>
    <row r="48" spans="1:5" ht="14" customHeight="1" x14ac:dyDescent="0.2">
      <c r="A48" s="57"/>
      <c r="B48" s="19"/>
      <c r="C48" s="50"/>
      <c r="D48" s="51"/>
    </row>
    <row r="49" spans="1:5" ht="14" customHeight="1" x14ac:dyDescent="0.2">
      <c r="A49" s="57"/>
      <c r="B49" s="19"/>
      <c r="C49" s="50"/>
      <c r="D49" s="51"/>
    </row>
    <row r="50" spans="1:5" ht="14" customHeight="1" x14ac:dyDescent="0.2">
      <c r="A50" s="57"/>
      <c r="B50" s="19"/>
      <c r="C50" s="50"/>
      <c r="D50" s="51"/>
    </row>
    <row r="51" spans="1:5" ht="14" customHeight="1" x14ac:dyDescent="0.2">
      <c r="A51" s="57"/>
      <c r="B51" s="19"/>
      <c r="C51" s="50"/>
      <c r="D51" s="51"/>
    </row>
    <row r="52" spans="1:5" ht="14" customHeight="1" x14ac:dyDescent="0.2">
      <c r="A52" s="57"/>
      <c r="B52" s="19" cm="1">
        <f t="array" ref="B52">B47+E47*un</f>
        <v>0.43541666666666667</v>
      </c>
      <c r="C52" s="50"/>
      <c r="D52" s="51"/>
    </row>
    <row r="53" spans="1:5" ht="7" customHeight="1" x14ac:dyDescent="0.2">
      <c r="A53" s="57"/>
      <c r="B53" s="21"/>
      <c r="C53" s="50"/>
      <c r="D53" s="51"/>
    </row>
    <row r="54" spans="1:5" ht="14" hidden="1" customHeight="1" x14ac:dyDescent="0.2">
      <c r="A54" s="57"/>
      <c r="B54" s="21"/>
      <c r="C54" s="50"/>
      <c r="D54" s="51"/>
    </row>
    <row r="55" spans="1:5" ht="3" hidden="1" customHeight="1" x14ac:dyDescent="0.2">
      <c r="A55" s="57"/>
      <c r="B55" s="21"/>
      <c r="C55" s="50"/>
      <c r="D55" s="51"/>
    </row>
    <row r="56" spans="1:5" ht="14" hidden="1" customHeight="1" x14ac:dyDescent="0.2">
      <c r="A56" s="57"/>
      <c r="B56" s="21"/>
      <c r="C56" s="50"/>
      <c r="D56" s="51"/>
    </row>
    <row r="57" spans="1:5" ht="1" hidden="1" customHeight="1" x14ac:dyDescent="0.2">
      <c r="A57" s="57"/>
      <c r="B57" s="22"/>
      <c r="C57" s="52"/>
      <c r="D57" s="53"/>
    </row>
    <row r="58" spans="1:5" ht="14" customHeight="1" x14ac:dyDescent="0.2">
      <c r="A58" s="32" t="s">
        <v>10</v>
      </c>
      <c r="B58" s="33"/>
      <c r="C58" s="33"/>
      <c r="D58" s="34"/>
    </row>
    <row r="59" spans="1:5" ht="14" customHeight="1" x14ac:dyDescent="0.2">
      <c r="A59" s="38" t="s">
        <v>15</v>
      </c>
      <c r="B59" s="16" cm="1">
        <f t="array" ref="B59">B52+cinq</f>
        <v>0.43888888888888888</v>
      </c>
      <c r="C59" s="40" t="s">
        <v>16</v>
      </c>
      <c r="D59" s="41"/>
      <c r="E59">
        <f>E21-8</f>
        <v>26</v>
      </c>
    </row>
    <row r="60" spans="1:5" ht="14" customHeight="1" x14ac:dyDescent="0.2">
      <c r="A60" s="39"/>
      <c r="B60" s="17"/>
      <c r="C60" s="42"/>
      <c r="D60" s="43"/>
    </row>
    <row r="61" spans="1:5" ht="14" customHeight="1" x14ac:dyDescent="0.2">
      <c r="A61" s="39"/>
      <c r="B61" s="17"/>
      <c r="C61" s="42"/>
      <c r="D61" s="43"/>
    </row>
    <row r="62" spans="1:5" ht="14" customHeight="1" x14ac:dyDescent="0.2">
      <c r="A62" s="39"/>
      <c r="B62" s="17"/>
      <c r="C62" s="42"/>
      <c r="D62" s="43"/>
    </row>
    <row r="63" spans="1:5" ht="14" customHeight="1" x14ac:dyDescent="0.2">
      <c r="A63" s="39"/>
      <c r="B63" s="17"/>
      <c r="C63" s="42"/>
      <c r="D63" s="43"/>
    </row>
    <row r="64" spans="1:5" ht="14" customHeight="1" x14ac:dyDescent="0.2">
      <c r="A64" s="39"/>
      <c r="B64" s="17" cm="1">
        <f t="array" ref="B64">B59+E59*un</f>
        <v>0.45694444444444443</v>
      </c>
      <c r="C64" s="42"/>
      <c r="D64" s="43"/>
    </row>
    <row r="65" spans="1:4" ht="11" customHeight="1" x14ac:dyDescent="0.2">
      <c r="A65" s="39"/>
      <c r="B65" s="24"/>
      <c r="C65" s="42"/>
      <c r="D65" s="43"/>
    </row>
    <row r="66" spans="1:4" ht="12" hidden="1" customHeight="1" x14ac:dyDescent="0.2">
      <c r="A66" s="39"/>
      <c r="B66" s="24"/>
      <c r="C66" s="42"/>
      <c r="D66" s="43"/>
    </row>
    <row r="67" spans="1:4" ht="9" hidden="1" customHeight="1" x14ac:dyDescent="0.2">
      <c r="A67" s="39"/>
      <c r="B67" s="24"/>
      <c r="C67" s="42"/>
      <c r="D67" s="43"/>
    </row>
    <row r="68" spans="1:4" ht="1" hidden="1" customHeight="1" x14ac:dyDescent="0.2">
      <c r="A68" s="39"/>
      <c r="B68" s="24"/>
      <c r="C68" s="42"/>
      <c r="D68" s="43"/>
    </row>
    <row r="69" spans="1:4" ht="14" hidden="1" customHeight="1" x14ac:dyDescent="0.2">
      <c r="A69" s="39"/>
      <c r="B69" s="24"/>
      <c r="C69" s="42"/>
      <c r="D69" s="43"/>
    </row>
    <row r="70" spans="1:4" ht="14" hidden="1" customHeight="1" x14ac:dyDescent="0.2">
      <c r="A70" s="39"/>
      <c r="B70" s="24"/>
      <c r="C70" s="42"/>
      <c r="D70" s="43"/>
    </row>
    <row r="71" spans="1:4" ht="14" hidden="1" customHeight="1" x14ac:dyDescent="0.2">
      <c r="A71" s="39"/>
      <c r="B71" s="24"/>
      <c r="C71" s="42"/>
      <c r="D71" s="43"/>
    </row>
    <row r="72" spans="1:4" ht="14" hidden="1" customHeight="1" x14ac:dyDescent="0.2">
      <c r="A72" s="39"/>
      <c r="B72" s="24"/>
      <c r="C72" s="42"/>
      <c r="D72" s="43"/>
    </row>
    <row r="73" spans="1:4" ht="8" hidden="1" customHeight="1" x14ac:dyDescent="0.2">
      <c r="A73" s="39"/>
      <c r="B73" s="24"/>
      <c r="C73" s="42"/>
      <c r="D73" s="43"/>
    </row>
    <row r="74" spans="1:4" ht="1" hidden="1" customHeight="1" x14ac:dyDescent="0.2">
      <c r="A74" s="39"/>
      <c r="B74" s="24"/>
      <c r="C74" s="42"/>
      <c r="D74" s="43"/>
    </row>
    <row r="75" spans="1:4" ht="14" hidden="1" customHeight="1" x14ac:dyDescent="0.2">
      <c r="A75" s="39"/>
      <c r="B75" s="24"/>
      <c r="C75" s="42"/>
      <c r="D75" s="43"/>
    </row>
    <row r="76" spans="1:4" ht="1" hidden="1" customHeight="1" x14ac:dyDescent="0.2">
      <c r="A76" s="39"/>
      <c r="B76" s="24"/>
      <c r="C76" s="42"/>
      <c r="D76" s="43"/>
    </row>
    <row r="77" spans="1:4" ht="1" hidden="1" customHeight="1" x14ac:dyDescent="0.2">
      <c r="A77" s="39"/>
      <c r="B77" s="24"/>
      <c r="C77" s="42"/>
      <c r="D77" s="43"/>
    </row>
    <row r="78" spans="1:4" ht="1" hidden="1" customHeight="1" x14ac:dyDescent="0.2">
      <c r="A78" s="39"/>
      <c r="B78" s="24"/>
      <c r="C78" s="42"/>
      <c r="D78" s="43"/>
    </row>
    <row r="79" spans="1:4" ht="1" hidden="1" customHeight="1" x14ac:dyDescent="0.2">
      <c r="A79" s="39"/>
      <c r="B79" s="25"/>
      <c r="C79" s="44"/>
      <c r="D79" s="45"/>
    </row>
    <row r="80" spans="1:4" x14ac:dyDescent="0.2">
      <c r="A80" s="32" t="s">
        <v>17</v>
      </c>
      <c r="B80" s="33"/>
      <c r="C80" s="33"/>
      <c r="D80" s="34"/>
    </row>
    <row r="81" spans="1:4" ht="16" customHeight="1" x14ac:dyDescent="0.2">
      <c r="A81" s="35" t="s">
        <v>18</v>
      </c>
      <c r="B81" s="4">
        <v>0.46527777777777779</v>
      </c>
      <c r="C81" s="6" t="s">
        <v>19</v>
      </c>
      <c r="D81" s="6" t="s">
        <v>20</v>
      </c>
    </row>
    <row r="82" spans="1:4" ht="16" customHeight="1" x14ac:dyDescent="0.2">
      <c r="A82" s="36"/>
      <c r="B82" s="4" cm="1">
        <f t="array" ref="B82">B81+cinq</f>
        <v>0.46875</v>
      </c>
      <c r="C82" s="6" t="s">
        <v>21</v>
      </c>
      <c r="D82" s="6" t="s">
        <v>22</v>
      </c>
    </row>
    <row r="83" spans="1:4" ht="15" customHeight="1" x14ac:dyDescent="0.2">
      <c r="A83" s="36"/>
      <c r="B83" s="4" cm="1">
        <f t="array" ref="B83">B82+cinq</f>
        <v>0.47222222222222221</v>
      </c>
      <c r="C83" s="6" t="s">
        <v>23</v>
      </c>
      <c r="D83" s="6" t="s">
        <v>24</v>
      </c>
    </row>
    <row r="84" spans="1:4" ht="15" customHeight="1" x14ac:dyDescent="0.2">
      <c r="A84" s="36"/>
      <c r="B84" s="4" cm="1">
        <f t="array" ref="B84">B83+cinq</f>
        <v>0.47569444444444442</v>
      </c>
      <c r="C84" s="6" t="s">
        <v>25</v>
      </c>
      <c r="D84" s="6" t="s">
        <v>26</v>
      </c>
    </row>
    <row r="85" spans="1:4" x14ac:dyDescent="0.2">
      <c r="A85" s="36"/>
      <c r="B85" s="4" cm="1">
        <f t="array" ref="B85">B84+cinq</f>
        <v>0.47916666666666663</v>
      </c>
      <c r="C85" s="6" t="s">
        <v>27</v>
      </c>
      <c r="D85" s="6" t="s">
        <v>28</v>
      </c>
    </row>
    <row r="86" spans="1:4" x14ac:dyDescent="0.2">
      <c r="A86" s="36"/>
      <c r="B86" s="4" cm="1">
        <f t="array" ref="B86">B85+cinq</f>
        <v>0.48263888888888884</v>
      </c>
      <c r="C86" s="6" t="s">
        <v>29</v>
      </c>
      <c r="D86" s="6" t="s">
        <v>30</v>
      </c>
    </row>
    <row r="87" spans="1:4" x14ac:dyDescent="0.2">
      <c r="A87" s="36"/>
      <c r="B87" s="4" cm="1">
        <f t="array" ref="B87">B86+cinq</f>
        <v>0.48611111111111105</v>
      </c>
      <c r="C87" s="6" t="s">
        <v>31</v>
      </c>
      <c r="D87" s="6" t="s">
        <v>32</v>
      </c>
    </row>
    <row r="88" spans="1:4" x14ac:dyDescent="0.2">
      <c r="A88" s="36"/>
      <c r="B88" s="4" cm="1">
        <f t="array" ref="B88">B87+cinq</f>
        <v>0.48958333333333326</v>
      </c>
      <c r="C88" s="6" t="s">
        <v>33</v>
      </c>
      <c r="D88" s="6" t="s">
        <v>34</v>
      </c>
    </row>
    <row r="89" spans="1:4" x14ac:dyDescent="0.2">
      <c r="A89" s="32" t="s">
        <v>35</v>
      </c>
      <c r="B89" s="33"/>
      <c r="C89" s="33"/>
      <c r="D89" s="34"/>
    </row>
    <row r="90" spans="1:4" x14ac:dyDescent="0.2">
      <c r="A90" s="29" t="s">
        <v>36</v>
      </c>
      <c r="B90" s="4" cm="1">
        <f t="array" ref="B90">B88+cinq</f>
        <v>0.49305555555555547</v>
      </c>
      <c r="C90" s="5" t="s">
        <v>19</v>
      </c>
      <c r="D90" s="5" t="s">
        <v>20</v>
      </c>
    </row>
    <row r="91" spans="1:4" x14ac:dyDescent="0.2">
      <c r="A91" s="30"/>
      <c r="B91" s="4" cm="1">
        <f t="array" ref="B91">B90+cinq</f>
        <v>0.49652777777777768</v>
      </c>
      <c r="C91" s="5" t="s">
        <v>21</v>
      </c>
      <c r="D91" s="5" t="s">
        <v>22</v>
      </c>
    </row>
    <row r="92" spans="1:4" x14ac:dyDescent="0.2">
      <c r="A92" s="30"/>
      <c r="B92" s="4" cm="1">
        <f t="array" ref="B92">B91+cinq</f>
        <v>0.49999999999999989</v>
      </c>
      <c r="C92" s="5" t="s">
        <v>23</v>
      </c>
      <c r="D92" s="5" t="s">
        <v>24</v>
      </c>
    </row>
    <row r="93" spans="1:4" x14ac:dyDescent="0.2">
      <c r="A93" s="30"/>
      <c r="B93" s="4" cm="1">
        <f t="array" ref="B93">B92+cinq</f>
        <v>0.5034722222222221</v>
      </c>
      <c r="C93" s="5" t="s">
        <v>25</v>
      </c>
      <c r="D93" s="5" t="s">
        <v>26</v>
      </c>
    </row>
    <row r="94" spans="1:4" x14ac:dyDescent="0.2">
      <c r="A94" s="30"/>
      <c r="B94" s="4" cm="1">
        <f t="array" ref="B94">B93+cinq</f>
        <v>0.50694444444444431</v>
      </c>
      <c r="C94" s="5" t="s">
        <v>27</v>
      </c>
      <c r="D94" s="5" t="s">
        <v>28</v>
      </c>
    </row>
    <row r="95" spans="1:4" x14ac:dyDescent="0.2">
      <c r="A95" s="30"/>
      <c r="B95" s="4" cm="1">
        <f t="array" ref="B95">B94+cinq</f>
        <v>0.51041666666666652</v>
      </c>
      <c r="C95" s="5" t="s">
        <v>29</v>
      </c>
      <c r="D95" s="5" t="s">
        <v>30</v>
      </c>
    </row>
    <row r="96" spans="1:4" x14ac:dyDescent="0.2">
      <c r="A96" s="30"/>
      <c r="B96" s="4" cm="1">
        <f t="array" ref="B96">B95+cinq</f>
        <v>0.51388888888888873</v>
      </c>
      <c r="C96" s="5" t="s">
        <v>31</v>
      </c>
      <c r="D96" s="5" t="s">
        <v>32</v>
      </c>
    </row>
    <row r="97" spans="1:4" x14ac:dyDescent="0.2">
      <c r="A97" s="31"/>
      <c r="B97" s="4" cm="1">
        <f t="array" ref="B97">B96+cinq</f>
        <v>0.51736111111111094</v>
      </c>
      <c r="C97" s="5" t="s">
        <v>33</v>
      </c>
      <c r="D97" s="5" t="s">
        <v>34</v>
      </c>
    </row>
    <row r="98" spans="1:4" x14ac:dyDescent="0.2">
      <c r="A98" s="32" t="s">
        <v>37</v>
      </c>
      <c r="B98" s="33"/>
      <c r="C98" s="33"/>
      <c r="D98" s="34"/>
    </row>
    <row r="99" spans="1:4" ht="15" customHeight="1" x14ac:dyDescent="0.2">
      <c r="A99" s="35" t="s">
        <v>38</v>
      </c>
      <c r="B99" s="10">
        <v>0.58333333333333337</v>
      </c>
      <c r="C99" s="6" t="s">
        <v>39</v>
      </c>
      <c r="D99" s="6" t="s">
        <v>40</v>
      </c>
    </row>
    <row r="100" spans="1:4" x14ac:dyDescent="0.2">
      <c r="A100" s="36"/>
      <c r="B100" s="4"/>
      <c r="C100" s="3"/>
      <c r="D100" s="3"/>
    </row>
    <row r="101" spans="1:4" x14ac:dyDescent="0.2">
      <c r="A101" s="36"/>
      <c r="B101" s="10">
        <v>0.59027777777777779</v>
      </c>
      <c r="C101" s="6" t="s">
        <v>41</v>
      </c>
      <c r="D101" s="6" t="s">
        <v>42</v>
      </c>
    </row>
    <row r="102" spans="1:4" x14ac:dyDescent="0.2">
      <c r="A102" s="36"/>
      <c r="B102" s="4"/>
      <c r="C102" s="3"/>
      <c r="D102" s="3"/>
    </row>
    <row r="103" spans="1:4" ht="15" customHeight="1" x14ac:dyDescent="0.2">
      <c r="A103" s="36"/>
      <c r="B103" s="10">
        <v>0.59722222222222221</v>
      </c>
      <c r="C103" s="6" t="s">
        <v>43</v>
      </c>
      <c r="D103" s="6" t="s">
        <v>44</v>
      </c>
    </row>
    <row r="104" spans="1:4" x14ac:dyDescent="0.2">
      <c r="A104" s="36"/>
      <c r="B104" s="4"/>
      <c r="C104" s="3"/>
      <c r="D104" s="3"/>
    </row>
    <row r="105" spans="1:4" ht="15" customHeight="1" x14ac:dyDescent="0.2">
      <c r="A105" s="36"/>
      <c r="B105" s="10">
        <v>0.60416666666666663</v>
      </c>
      <c r="C105" s="6" t="s">
        <v>45</v>
      </c>
      <c r="D105" s="6" t="s">
        <v>46</v>
      </c>
    </row>
    <row r="106" spans="1:4" x14ac:dyDescent="0.2">
      <c r="A106" s="37"/>
      <c r="B106" s="4"/>
      <c r="C106" s="3"/>
      <c r="D106" s="3"/>
    </row>
    <row r="107" spans="1:4" x14ac:dyDescent="0.2">
      <c r="A107" s="32" t="s">
        <v>47</v>
      </c>
      <c r="B107" s="33"/>
      <c r="C107" s="33"/>
      <c r="D107" s="34"/>
    </row>
    <row r="108" spans="1:4" ht="15" customHeight="1" x14ac:dyDescent="0.2">
      <c r="A108" s="35" t="s">
        <v>48</v>
      </c>
      <c r="B108" s="10">
        <v>0.61111111111111105</v>
      </c>
      <c r="C108" s="6" t="s">
        <v>49</v>
      </c>
      <c r="D108" s="6" t="s">
        <v>50</v>
      </c>
    </row>
    <row r="109" spans="1:4" x14ac:dyDescent="0.2">
      <c r="A109" s="36"/>
      <c r="B109" s="4"/>
      <c r="C109" s="3"/>
      <c r="D109" s="3"/>
    </row>
    <row r="110" spans="1:4" x14ac:dyDescent="0.2">
      <c r="A110" s="36"/>
      <c r="B110" s="10">
        <v>0.61805555555555558</v>
      </c>
      <c r="C110" s="6" t="s">
        <v>51</v>
      </c>
      <c r="D110" s="6" t="s">
        <v>52</v>
      </c>
    </row>
    <row r="111" spans="1:4" x14ac:dyDescent="0.2">
      <c r="A111" s="36"/>
      <c r="B111" s="4"/>
      <c r="C111" s="3"/>
      <c r="D111" s="3"/>
    </row>
    <row r="112" spans="1:4" x14ac:dyDescent="0.2">
      <c r="A112" s="32" t="s">
        <v>47</v>
      </c>
      <c r="B112" s="33"/>
      <c r="C112" s="33"/>
      <c r="D112" s="34"/>
    </row>
    <row r="113" spans="1:4" ht="15" customHeight="1" x14ac:dyDescent="0.2">
      <c r="A113" s="35" t="s">
        <v>53</v>
      </c>
      <c r="B113" s="10">
        <v>0.625</v>
      </c>
      <c r="C113" s="6" t="s">
        <v>54</v>
      </c>
      <c r="D113" s="6" t="s">
        <v>55</v>
      </c>
    </row>
    <row r="114" spans="1:4" x14ac:dyDescent="0.2">
      <c r="A114" s="36"/>
      <c r="B114" s="4"/>
      <c r="C114" s="3"/>
      <c r="D114" s="3"/>
    </row>
    <row r="115" spans="1:4" ht="15" customHeight="1" x14ac:dyDescent="0.2">
      <c r="A115" s="35" t="s">
        <v>56</v>
      </c>
      <c r="B115" s="10">
        <v>0.63194444444444442</v>
      </c>
      <c r="C115" s="6" t="s">
        <v>57</v>
      </c>
      <c r="D115" s="6" t="s">
        <v>58</v>
      </c>
    </row>
    <row r="116" spans="1:4" x14ac:dyDescent="0.2">
      <c r="A116" s="36"/>
      <c r="B116" s="4"/>
      <c r="C116" s="3"/>
      <c r="D116" s="3"/>
    </row>
    <row r="117" spans="1:4" x14ac:dyDescent="0.2">
      <c r="A117" s="32" t="s">
        <v>59</v>
      </c>
      <c r="B117" s="33"/>
      <c r="C117" s="33"/>
      <c r="D117" s="33"/>
    </row>
    <row r="118" spans="1:4" x14ac:dyDescent="0.2">
      <c r="A118" s="29" t="s">
        <v>60</v>
      </c>
      <c r="B118" s="10">
        <v>0.64583333333333337</v>
      </c>
      <c r="C118" s="5" t="s">
        <v>39</v>
      </c>
      <c r="D118" s="5" t="s">
        <v>40</v>
      </c>
    </row>
    <row r="119" spans="1:4" x14ac:dyDescent="0.2">
      <c r="A119" s="30"/>
      <c r="B119" s="4"/>
      <c r="C119" s="3"/>
      <c r="D119" s="3"/>
    </row>
    <row r="120" spans="1:4" x14ac:dyDescent="0.2">
      <c r="A120" s="30"/>
      <c r="B120" s="10">
        <v>0.65277777777777779</v>
      </c>
      <c r="C120" s="5" t="s">
        <v>41</v>
      </c>
      <c r="D120" s="5" t="s">
        <v>42</v>
      </c>
    </row>
    <row r="121" spans="1:4" x14ac:dyDescent="0.2">
      <c r="A121" s="30"/>
      <c r="B121" s="4"/>
      <c r="C121" s="3"/>
      <c r="D121" s="3"/>
    </row>
    <row r="122" spans="1:4" x14ac:dyDescent="0.2">
      <c r="A122" s="30"/>
      <c r="B122" s="10">
        <v>0.65972222222222221</v>
      </c>
      <c r="C122" s="5" t="s">
        <v>43</v>
      </c>
      <c r="D122" s="5" t="s">
        <v>44</v>
      </c>
    </row>
    <row r="123" spans="1:4" x14ac:dyDescent="0.2">
      <c r="A123" s="30"/>
      <c r="B123" s="4"/>
      <c r="C123" s="3"/>
      <c r="D123" s="3"/>
    </row>
    <row r="124" spans="1:4" x14ac:dyDescent="0.2">
      <c r="A124" s="30"/>
      <c r="B124" s="10">
        <v>0.66666666666666663</v>
      </c>
      <c r="C124" s="5" t="s">
        <v>45</v>
      </c>
      <c r="D124" s="5" t="s">
        <v>46</v>
      </c>
    </row>
    <row r="125" spans="1:4" x14ac:dyDescent="0.2">
      <c r="A125" s="31"/>
      <c r="B125" s="4"/>
      <c r="C125" s="3"/>
      <c r="D125" s="3"/>
    </row>
    <row r="126" spans="1:4" x14ac:dyDescent="0.2">
      <c r="A126" s="32"/>
      <c r="B126" s="33"/>
      <c r="C126" s="33"/>
      <c r="D126" s="34"/>
    </row>
    <row r="127" spans="1:4" x14ac:dyDescent="0.2">
      <c r="A127" s="29" t="s">
        <v>61</v>
      </c>
      <c r="B127" s="10">
        <v>0.67361111111111116</v>
      </c>
      <c r="C127" s="5" t="s">
        <v>49</v>
      </c>
      <c r="D127" s="5" t="s">
        <v>50</v>
      </c>
    </row>
    <row r="128" spans="1:4" x14ac:dyDescent="0.2">
      <c r="A128" s="30"/>
      <c r="B128" s="4"/>
      <c r="C128" s="3"/>
      <c r="D128" s="3"/>
    </row>
    <row r="129" spans="1:4" x14ac:dyDescent="0.2">
      <c r="A129" s="30"/>
      <c r="B129" s="10">
        <v>0.68055555555555547</v>
      </c>
      <c r="C129" s="5" t="s">
        <v>51</v>
      </c>
      <c r="D129" s="5" t="s">
        <v>52</v>
      </c>
    </row>
    <row r="130" spans="1:4" x14ac:dyDescent="0.2">
      <c r="A130" s="30"/>
      <c r="B130" s="4"/>
      <c r="C130" s="3"/>
      <c r="D130" s="3"/>
    </row>
    <row r="131" spans="1:4" x14ac:dyDescent="0.2">
      <c r="A131" s="7"/>
      <c r="B131" s="8"/>
      <c r="C131" s="8"/>
      <c r="D131" s="9"/>
    </row>
    <row r="132" spans="1:4" x14ac:dyDescent="0.2">
      <c r="A132" s="29" t="s">
        <v>62</v>
      </c>
      <c r="B132" s="10">
        <v>0.6875</v>
      </c>
      <c r="C132" s="5" t="s">
        <v>54</v>
      </c>
      <c r="D132" s="5" t="s">
        <v>55</v>
      </c>
    </row>
    <row r="133" spans="1:4" x14ac:dyDescent="0.2">
      <c r="A133" s="30"/>
      <c r="B133" s="4"/>
      <c r="C133" s="3"/>
      <c r="D133" s="3"/>
    </row>
    <row r="134" spans="1:4" x14ac:dyDescent="0.2">
      <c r="A134" s="29" t="s">
        <v>63</v>
      </c>
      <c r="B134" s="10">
        <v>0.69444444444444453</v>
      </c>
      <c r="C134" s="5" t="s">
        <v>57</v>
      </c>
      <c r="D134" s="5" t="s">
        <v>58</v>
      </c>
    </row>
    <row r="135" spans="1:4" x14ac:dyDescent="0.2">
      <c r="A135" s="30"/>
      <c r="B135" s="4"/>
      <c r="C135" s="3"/>
      <c r="D135" s="3"/>
    </row>
    <row r="136" spans="1:4" x14ac:dyDescent="0.2">
      <c r="A136" s="32"/>
      <c r="B136" s="33"/>
      <c r="C136" s="33"/>
      <c r="D136" s="34"/>
    </row>
    <row r="137" spans="1:4" x14ac:dyDescent="0.2">
      <c r="A137" s="12"/>
      <c r="B137" s="13">
        <v>0.72916666666666663</v>
      </c>
      <c r="C137" s="28" t="s">
        <v>64</v>
      </c>
      <c r="D137" s="28"/>
    </row>
    <row r="139" spans="1:4" x14ac:dyDescent="0.2">
      <c r="A139" t="s">
        <v>65</v>
      </c>
    </row>
  </sheetData>
  <mergeCells count="30">
    <mergeCell ref="A59:A79"/>
    <mergeCell ref="C59:D79"/>
    <mergeCell ref="A5:A19"/>
    <mergeCell ref="C5:D19"/>
    <mergeCell ref="A20:D20"/>
    <mergeCell ref="A21:A45"/>
    <mergeCell ref="C21:D45"/>
    <mergeCell ref="A46:D46"/>
    <mergeCell ref="A47:A57"/>
    <mergeCell ref="C47:D57"/>
    <mergeCell ref="A58:D58"/>
    <mergeCell ref="A117:D117"/>
    <mergeCell ref="A80:D80"/>
    <mergeCell ref="A81:A88"/>
    <mergeCell ref="A89:D89"/>
    <mergeCell ref="A90:A97"/>
    <mergeCell ref="A98:D98"/>
    <mergeCell ref="A99:A106"/>
    <mergeCell ref="A107:D107"/>
    <mergeCell ref="A108:A111"/>
    <mergeCell ref="A112:D112"/>
    <mergeCell ref="A113:A114"/>
    <mergeCell ref="A115:A116"/>
    <mergeCell ref="C137:D137"/>
    <mergeCell ref="A118:A125"/>
    <mergeCell ref="A126:D126"/>
    <mergeCell ref="A127:A130"/>
    <mergeCell ref="A132:A133"/>
    <mergeCell ref="A134:A135"/>
    <mergeCell ref="A136:D136"/>
  </mergeCells>
  <pageMargins left="0.7" right="0.7" top="0.75" bottom="0.75" header="0.3" footer="0.3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058F4-DF6E-47B0-9374-A4F4D64B3909}">
  <dimension ref="A1:E82"/>
  <sheetViews>
    <sheetView topLeftCell="A18" zoomScale="150" zoomScaleNormal="150" workbookViewId="0">
      <selection activeCell="C38" sqref="C38:D40"/>
    </sheetView>
  </sheetViews>
  <sheetFormatPr baseColWidth="10" defaultColWidth="11.5" defaultRowHeight="15" x14ac:dyDescent="0.2"/>
  <cols>
    <col min="1" max="1" width="16.33203125" customWidth="1"/>
    <col min="2" max="2" width="13.6640625" customWidth="1"/>
  </cols>
  <sheetData>
    <row r="1" spans="1:5" ht="21" x14ac:dyDescent="0.25">
      <c r="A1" s="14" t="s">
        <v>66</v>
      </c>
      <c r="B1" s="14"/>
      <c r="C1" s="14"/>
      <c r="D1" s="14"/>
    </row>
    <row r="2" spans="1:5" x14ac:dyDescent="0.2">
      <c r="A2" t="s">
        <v>67</v>
      </c>
    </row>
    <row r="3" spans="1:5" x14ac:dyDescent="0.2">
      <c r="A3" t="s">
        <v>68</v>
      </c>
    </row>
    <row r="5" spans="1:5" x14ac:dyDescent="0.2">
      <c r="A5" s="11"/>
      <c r="B5" s="2" t="s">
        <v>5</v>
      </c>
      <c r="C5" s="1" t="s">
        <v>6</v>
      </c>
      <c r="D5" s="1" t="s">
        <v>7</v>
      </c>
    </row>
    <row r="6" spans="1:5" x14ac:dyDescent="0.2">
      <c r="A6" s="46" t="s">
        <v>69</v>
      </c>
      <c r="B6" s="18">
        <v>0.4375</v>
      </c>
      <c r="C6" s="48" t="s">
        <v>70</v>
      </c>
      <c r="D6" s="49"/>
      <c r="E6">
        <v>12</v>
      </c>
    </row>
    <row r="7" spans="1:5" x14ac:dyDescent="0.2">
      <c r="A7" s="47"/>
      <c r="B7" s="19"/>
      <c r="C7" s="50"/>
      <c r="D7" s="51"/>
    </row>
    <row r="8" spans="1:5" x14ac:dyDescent="0.2">
      <c r="A8" s="47"/>
      <c r="B8" s="19"/>
      <c r="C8" s="50"/>
      <c r="D8" s="51"/>
    </row>
    <row r="9" spans="1:5" x14ac:dyDescent="0.2">
      <c r="A9" s="47"/>
      <c r="B9" s="19" cm="1">
        <f t="array" ref="B9">B6+E6*un</f>
        <v>0.44583333333333336</v>
      </c>
      <c r="C9" s="50"/>
      <c r="D9" s="51"/>
    </row>
    <row r="10" spans="1:5" ht="8" customHeight="1" x14ac:dyDescent="0.2">
      <c r="A10" s="47"/>
      <c r="B10" s="19"/>
      <c r="C10" s="50"/>
      <c r="D10" s="51"/>
    </row>
    <row r="11" spans="1:5" ht="7" hidden="1" customHeight="1" x14ac:dyDescent="0.2">
      <c r="A11" s="47"/>
      <c r="B11" s="21"/>
      <c r="C11" s="50"/>
      <c r="D11" s="51"/>
    </row>
    <row r="12" spans="1:5" ht="15" hidden="1" customHeight="1" x14ac:dyDescent="0.2">
      <c r="A12" s="47"/>
      <c r="B12" s="21"/>
      <c r="C12" s="50"/>
      <c r="D12" s="51"/>
    </row>
    <row r="13" spans="1:5" ht="3" hidden="1" customHeight="1" x14ac:dyDescent="0.2">
      <c r="A13" s="47"/>
      <c r="B13" s="21"/>
      <c r="C13" s="50"/>
      <c r="D13" s="51"/>
    </row>
    <row r="14" spans="1:5" ht="15" hidden="1" customHeight="1" x14ac:dyDescent="0.2">
      <c r="A14" s="47"/>
      <c r="B14" s="21"/>
      <c r="C14" s="50"/>
      <c r="D14" s="51"/>
    </row>
    <row r="15" spans="1:5" ht="1" hidden="1" customHeight="1" x14ac:dyDescent="0.2">
      <c r="A15" s="47"/>
      <c r="B15" s="22"/>
      <c r="C15" s="52"/>
      <c r="D15" s="53"/>
    </row>
    <row r="16" spans="1:5" x14ac:dyDescent="0.2">
      <c r="A16" s="32" t="s">
        <v>10</v>
      </c>
      <c r="B16" s="33"/>
      <c r="C16" s="33"/>
      <c r="D16" s="34"/>
    </row>
    <row r="17" spans="1:5" x14ac:dyDescent="0.2">
      <c r="A17" s="54" t="s">
        <v>71</v>
      </c>
      <c r="B17" s="18" cm="1">
        <f t="array" ref="B17">B9+cinq</f>
        <v>0.44930555555555557</v>
      </c>
      <c r="C17" s="40" t="s">
        <v>72</v>
      </c>
      <c r="D17" s="41"/>
      <c r="E17">
        <v>11</v>
      </c>
    </row>
    <row r="18" spans="1:5" ht="15" customHeight="1" x14ac:dyDescent="0.2">
      <c r="A18" s="55"/>
      <c r="B18" s="19"/>
      <c r="C18" s="42"/>
      <c r="D18" s="43"/>
    </row>
    <row r="19" spans="1:5" ht="15" customHeight="1" x14ac:dyDescent="0.2">
      <c r="A19" s="55"/>
      <c r="B19" s="19" cm="1">
        <f t="array" ref="B19">B17+E17*un</f>
        <v>0.45694444444444449</v>
      </c>
      <c r="C19" s="42"/>
      <c r="D19" s="43"/>
    </row>
    <row r="20" spans="1:5" ht="7" customHeight="1" x14ac:dyDescent="0.2">
      <c r="A20" s="55"/>
      <c r="B20" s="19"/>
      <c r="C20" s="42"/>
      <c r="D20" s="43"/>
    </row>
    <row r="21" spans="1:5" ht="15" hidden="1" customHeight="1" x14ac:dyDescent="0.2">
      <c r="A21" s="55"/>
      <c r="B21" s="19"/>
      <c r="C21" s="42"/>
      <c r="D21" s="43"/>
    </row>
    <row r="22" spans="1:5" ht="15" hidden="1" customHeight="1" x14ac:dyDescent="0.2">
      <c r="A22" s="55"/>
      <c r="B22" s="19"/>
      <c r="C22" s="42"/>
      <c r="D22" s="43"/>
    </row>
    <row r="23" spans="1:5" ht="15" hidden="1" customHeight="1" x14ac:dyDescent="0.2">
      <c r="A23" s="55"/>
      <c r="B23" s="19"/>
      <c r="C23" s="42"/>
      <c r="D23" s="43"/>
    </row>
    <row r="24" spans="1:5" ht="15" hidden="1" customHeight="1" x14ac:dyDescent="0.2">
      <c r="A24" s="55"/>
      <c r="B24" s="19"/>
      <c r="C24" s="42"/>
      <c r="D24" s="43"/>
    </row>
    <row r="25" spans="1:5" ht="8" hidden="1" customHeight="1" x14ac:dyDescent="0.2">
      <c r="A25" s="55"/>
      <c r="B25" s="19"/>
      <c r="C25" s="42"/>
      <c r="D25" s="43"/>
    </row>
    <row r="26" spans="1:5" ht="1" hidden="1" customHeight="1" x14ac:dyDescent="0.2">
      <c r="A26" s="55"/>
      <c r="B26" s="19"/>
      <c r="C26" s="42"/>
      <c r="D26" s="43"/>
    </row>
    <row r="27" spans="1:5" ht="1" hidden="1" customHeight="1" x14ac:dyDescent="0.2">
      <c r="A27" s="55"/>
      <c r="B27" s="19"/>
      <c r="C27" s="42"/>
      <c r="D27" s="43"/>
    </row>
    <row r="28" spans="1:5" ht="15" hidden="1" customHeight="1" x14ac:dyDescent="0.2">
      <c r="A28" s="55"/>
      <c r="B28" s="19"/>
      <c r="C28" s="42"/>
      <c r="D28" s="43"/>
    </row>
    <row r="29" spans="1:5" ht="1" hidden="1" customHeight="1" x14ac:dyDescent="0.2">
      <c r="A29" s="55"/>
      <c r="B29" s="19"/>
      <c r="C29" s="42"/>
      <c r="D29" s="43"/>
    </row>
    <row r="30" spans="1:5" ht="1" hidden="1" customHeight="1" x14ac:dyDescent="0.2">
      <c r="A30" s="55"/>
      <c r="B30" s="19"/>
      <c r="C30" s="42"/>
      <c r="D30" s="43"/>
    </row>
    <row r="31" spans="1:5" ht="9" customHeight="1" x14ac:dyDescent="0.2">
      <c r="A31" s="55"/>
      <c r="B31" s="20"/>
      <c r="C31" s="44"/>
      <c r="D31" s="45"/>
    </row>
    <row r="32" spans="1:5" ht="14" customHeight="1" x14ac:dyDescent="0.2">
      <c r="A32" s="32" t="s">
        <v>10</v>
      </c>
      <c r="B32" s="33"/>
      <c r="C32" s="33"/>
      <c r="D32" s="34"/>
    </row>
    <row r="33" spans="1:4" ht="16" customHeight="1" x14ac:dyDescent="0.2">
      <c r="A33" s="35" t="s">
        <v>73</v>
      </c>
      <c r="B33" s="4" cm="1">
        <f t="array" ref="B33">B19+cinq</f>
        <v>0.4604166666666667</v>
      </c>
      <c r="C33" s="6" t="s">
        <v>27</v>
      </c>
      <c r="D33" s="6" t="s">
        <v>74</v>
      </c>
    </row>
    <row r="34" spans="1:4" ht="16" customHeight="1" x14ac:dyDescent="0.2">
      <c r="A34" s="36"/>
      <c r="B34" s="4" cm="1">
        <f t="array" ref="B34">B33+cinq</f>
        <v>0.46388888888888891</v>
      </c>
      <c r="C34" s="6" t="s">
        <v>29</v>
      </c>
      <c r="D34" s="6" t="s">
        <v>75</v>
      </c>
    </row>
    <row r="35" spans="1:4" ht="15" customHeight="1" x14ac:dyDescent="0.2">
      <c r="A35" s="36"/>
      <c r="B35" s="4" cm="1">
        <f t="array" ref="B35">B34+cinq</f>
        <v>0.46736111111111112</v>
      </c>
      <c r="C35" s="6" t="s">
        <v>31</v>
      </c>
      <c r="D35" s="6" t="s">
        <v>76</v>
      </c>
    </row>
    <row r="36" spans="1:4" ht="15" customHeight="1" x14ac:dyDescent="0.2">
      <c r="A36" s="36"/>
      <c r="B36" s="4" cm="1">
        <f t="array" ref="B36">B35+cinq</f>
        <v>0.47083333333333333</v>
      </c>
      <c r="C36" s="6" t="s">
        <v>33</v>
      </c>
      <c r="D36" s="6" t="s">
        <v>77</v>
      </c>
    </row>
    <row r="37" spans="1:4" x14ac:dyDescent="0.2">
      <c r="A37" s="32" t="s">
        <v>35</v>
      </c>
      <c r="B37" s="33"/>
      <c r="C37" s="33"/>
      <c r="D37" s="34"/>
    </row>
    <row r="38" spans="1:4" x14ac:dyDescent="0.2">
      <c r="A38" s="29" t="s">
        <v>78</v>
      </c>
      <c r="B38" s="4" cm="1">
        <f t="array" ref="B38">B36+cinq</f>
        <v>0.47430555555555554</v>
      </c>
      <c r="C38" s="5" t="s">
        <v>29</v>
      </c>
      <c r="D38" s="5" t="s">
        <v>75</v>
      </c>
    </row>
    <row r="39" spans="1:4" x14ac:dyDescent="0.2">
      <c r="A39" s="30"/>
      <c r="B39" s="4" cm="1">
        <f t="array" ref="B39">B38+cinq</f>
        <v>0.47777777777777775</v>
      </c>
      <c r="C39" s="5" t="s">
        <v>31</v>
      </c>
      <c r="D39" s="5" t="s">
        <v>76</v>
      </c>
    </row>
    <row r="40" spans="1:4" x14ac:dyDescent="0.2">
      <c r="A40" s="30"/>
      <c r="B40" s="4" cm="1">
        <f t="array" ref="B40">B39+cinq</f>
        <v>0.48124999999999996</v>
      </c>
      <c r="C40" s="5" t="s">
        <v>33</v>
      </c>
      <c r="D40" s="5" t="s">
        <v>77</v>
      </c>
    </row>
    <row r="41" spans="1:4" x14ac:dyDescent="0.2">
      <c r="A41" s="32" t="s">
        <v>79</v>
      </c>
      <c r="B41" s="33"/>
      <c r="C41" s="33"/>
      <c r="D41" s="34"/>
    </row>
    <row r="42" spans="1:4" ht="15" customHeight="1" x14ac:dyDescent="0.2">
      <c r="A42" s="35" t="s">
        <v>80</v>
      </c>
      <c r="B42" s="10">
        <v>0.58333333333333337</v>
      </c>
      <c r="C42" s="6" t="s">
        <v>19</v>
      </c>
      <c r="D42" s="6" t="s">
        <v>81</v>
      </c>
    </row>
    <row r="43" spans="1:4" x14ac:dyDescent="0.2">
      <c r="A43" s="36"/>
      <c r="B43" s="4"/>
      <c r="C43" s="3"/>
      <c r="D43" s="3"/>
    </row>
    <row r="44" spans="1:4" x14ac:dyDescent="0.2">
      <c r="A44" s="36"/>
      <c r="B44" s="10">
        <v>0.59027777777777779</v>
      </c>
      <c r="C44" s="6" t="s">
        <v>21</v>
      </c>
      <c r="D44" s="6" t="s">
        <v>82</v>
      </c>
    </row>
    <row r="45" spans="1:4" x14ac:dyDescent="0.2">
      <c r="A45" s="36"/>
      <c r="B45" s="4"/>
      <c r="C45" s="3"/>
      <c r="D45" s="3"/>
    </row>
    <row r="46" spans="1:4" ht="15" customHeight="1" x14ac:dyDescent="0.2">
      <c r="A46" s="36"/>
      <c r="B46" s="10">
        <v>0.59722222222222221</v>
      </c>
      <c r="C46" s="6" t="s">
        <v>23</v>
      </c>
      <c r="D46" s="6" t="s">
        <v>83</v>
      </c>
    </row>
    <row r="47" spans="1:4" x14ac:dyDescent="0.2">
      <c r="A47" s="36"/>
      <c r="B47" s="4"/>
      <c r="C47" s="3"/>
      <c r="D47" s="3"/>
    </row>
    <row r="48" spans="1:4" ht="15" customHeight="1" x14ac:dyDescent="0.2">
      <c r="A48" s="36"/>
      <c r="B48" s="10">
        <v>0.60416666666666663</v>
      </c>
      <c r="C48" s="6" t="s">
        <v>25</v>
      </c>
      <c r="D48" s="6" t="s">
        <v>84</v>
      </c>
    </row>
    <row r="49" spans="1:4" x14ac:dyDescent="0.2">
      <c r="A49" s="37"/>
      <c r="B49" s="4"/>
      <c r="C49" s="3"/>
      <c r="D49" s="3"/>
    </row>
    <row r="50" spans="1:4" x14ac:dyDescent="0.2">
      <c r="A50" s="32"/>
      <c r="B50" s="33"/>
      <c r="C50" s="33"/>
      <c r="D50" s="34"/>
    </row>
    <row r="51" spans="1:4" ht="15" customHeight="1" x14ac:dyDescent="0.2">
      <c r="A51" s="35" t="s">
        <v>85</v>
      </c>
      <c r="B51" s="10">
        <v>0.61111111111111105</v>
      </c>
      <c r="C51" s="6" t="s">
        <v>49</v>
      </c>
      <c r="D51" s="6" t="s">
        <v>50</v>
      </c>
    </row>
    <row r="52" spans="1:4" x14ac:dyDescent="0.2">
      <c r="A52" s="36"/>
      <c r="B52" s="4"/>
      <c r="C52" s="3"/>
      <c r="D52" s="3"/>
    </row>
    <row r="53" spans="1:4" x14ac:dyDescent="0.2">
      <c r="A53" s="36"/>
      <c r="B53" s="10">
        <v>0.61805555555555558</v>
      </c>
      <c r="C53" s="6" t="s">
        <v>51</v>
      </c>
      <c r="D53" s="6" t="s">
        <v>52</v>
      </c>
    </row>
    <row r="54" spans="1:4" x14ac:dyDescent="0.2">
      <c r="A54" s="36"/>
      <c r="B54" s="4"/>
      <c r="C54" s="3"/>
      <c r="D54" s="3"/>
    </row>
    <row r="55" spans="1:4" x14ac:dyDescent="0.2">
      <c r="A55" s="32"/>
      <c r="B55" s="33"/>
      <c r="C55" s="33"/>
      <c r="D55" s="34"/>
    </row>
    <row r="56" spans="1:4" ht="15" customHeight="1" x14ac:dyDescent="0.2">
      <c r="A56" s="35" t="s">
        <v>86</v>
      </c>
      <c r="B56" s="10">
        <v>0.625</v>
      </c>
      <c r="C56" s="6" t="s">
        <v>54</v>
      </c>
      <c r="D56" s="6" t="s">
        <v>55</v>
      </c>
    </row>
    <row r="57" spans="1:4" x14ac:dyDescent="0.2">
      <c r="A57" s="36"/>
      <c r="B57" s="4"/>
      <c r="C57" s="3"/>
      <c r="D57" s="3"/>
    </row>
    <row r="58" spans="1:4" ht="15" customHeight="1" x14ac:dyDescent="0.2">
      <c r="A58" s="35" t="s">
        <v>87</v>
      </c>
      <c r="B58" s="10">
        <v>0.63194444444444442</v>
      </c>
      <c r="C58" s="6" t="s">
        <v>57</v>
      </c>
      <c r="D58" s="6" t="s">
        <v>58</v>
      </c>
    </row>
    <row r="59" spans="1:4" x14ac:dyDescent="0.2">
      <c r="A59" s="36"/>
      <c r="B59" s="4"/>
      <c r="C59" s="3"/>
      <c r="D59" s="3"/>
    </row>
    <row r="60" spans="1:4" x14ac:dyDescent="0.2">
      <c r="A60" s="32" t="s">
        <v>59</v>
      </c>
      <c r="B60" s="33"/>
      <c r="C60" s="33"/>
      <c r="D60" s="33"/>
    </row>
    <row r="61" spans="1:4" x14ac:dyDescent="0.2">
      <c r="A61" s="29" t="s">
        <v>88</v>
      </c>
      <c r="B61" s="10">
        <v>0.64583333333333337</v>
      </c>
      <c r="C61" s="5" t="s">
        <v>39</v>
      </c>
      <c r="D61" s="5" t="s">
        <v>40</v>
      </c>
    </row>
    <row r="62" spans="1:4" x14ac:dyDescent="0.2">
      <c r="A62" s="30"/>
      <c r="B62" s="4"/>
      <c r="C62" s="3"/>
      <c r="D62" s="3"/>
    </row>
    <row r="63" spans="1:4" x14ac:dyDescent="0.2">
      <c r="A63" s="30"/>
      <c r="B63" s="10">
        <v>0.65277777777777779</v>
      </c>
      <c r="C63" s="5" t="s">
        <v>41</v>
      </c>
      <c r="D63" s="5" t="s">
        <v>42</v>
      </c>
    </row>
    <row r="64" spans="1:4" x14ac:dyDescent="0.2">
      <c r="A64" s="30"/>
      <c r="B64" s="4"/>
      <c r="C64" s="3"/>
      <c r="D64" s="3"/>
    </row>
    <row r="65" spans="1:4" x14ac:dyDescent="0.2">
      <c r="A65" s="30"/>
      <c r="B65" s="10">
        <v>0.65972222222222221</v>
      </c>
      <c r="C65" s="5" t="s">
        <v>43</v>
      </c>
      <c r="D65" s="5" t="s">
        <v>44</v>
      </c>
    </row>
    <row r="66" spans="1:4" x14ac:dyDescent="0.2">
      <c r="A66" s="30"/>
      <c r="B66" s="4"/>
      <c r="C66" s="3"/>
      <c r="D66" s="3"/>
    </row>
    <row r="67" spans="1:4" x14ac:dyDescent="0.2">
      <c r="A67" s="30"/>
      <c r="B67" s="10">
        <v>0.66666666666666663</v>
      </c>
      <c r="C67" s="5" t="s">
        <v>45</v>
      </c>
      <c r="D67" s="5" t="s">
        <v>46</v>
      </c>
    </row>
    <row r="68" spans="1:4" x14ac:dyDescent="0.2">
      <c r="A68" s="31"/>
      <c r="B68" s="4"/>
      <c r="C68" s="3"/>
      <c r="D68" s="3"/>
    </row>
    <row r="69" spans="1:4" x14ac:dyDescent="0.2">
      <c r="A69" s="32"/>
      <c r="B69" s="33"/>
      <c r="C69" s="33"/>
      <c r="D69" s="34"/>
    </row>
    <row r="70" spans="1:4" x14ac:dyDescent="0.2">
      <c r="A70" s="29" t="s">
        <v>89</v>
      </c>
      <c r="B70" s="10">
        <v>0.67361111111111116</v>
      </c>
      <c r="C70" s="5" t="s">
        <v>49</v>
      </c>
      <c r="D70" s="5" t="s">
        <v>50</v>
      </c>
    </row>
    <row r="71" spans="1:4" x14ac:dyDescent="0.2">
      <c r="A71" s="30"/>
      <c r="B71" s="4"/>
      <c r="C71" s="3"/>
      <c r="D71" s="3"/>
    </row>
    <row r="72" spans="1:4" x14ac:dyDescent="0.2">
      <c r="A72" s="30"/>
      <c r="B72" s="10">
        <v>0.68055555555555547</v>
      </c>
      <c r="C72" s="5" t="s">
        <v>51</v>
      </c>
      <c r="D72" s="5" t="s">
        <v>52</v>
      </c>
    </row>
    <row r="73" spans="1:4" x14ac:dyDescent="0.2">
      <c r="A73" s="30"/>
      <c r="B73" s="4"/>
      <c r="C73" s="3"/>
      <c r="D73" s="3"/>
    </row>
    <row r="74" spans="1:4" x14ac:dyDescent="0.2">
      <c r="A74" s="7"/>
      <c r="B74" s="8"/>
      <c r="C74" s="8"/>
      <c r="D74" s="9"/>
    </row>
    <row r="75" spans="1:4" x14ac:dyDescent="0.2">
      <c r="A75" s="29" t="s">
        <v>90</v>
      </c>
      <c r="B75" s="10">
        <v>0.6875</v>
      </c>
      <c r="C75" s="5" t="s">
        <v>54</v>
      </c>
      <c r="D75" s="5" t="s">
        <v>55</v>
      </c>
    </row>
    <row r="76" spans="1:4" x14ac:dyDescent="0.2">
      <c r="A76" s="30"/>
      <c r="B76" s="4"/>
      <c r="C76" s="3"/>
      <c r="D76" s="3"/>
    </row>
    <row r="77" spans="1:4" x14ac:dyDescent="0.2">
      <c r="A77" s="29" t="s">
        <v>91</v>
      </c>
      <c r="B77" s="10">
        <v>0.69444444444444453</v>
      </c>
      <c r="C77" s="5" t="s">
        <v>57</v>
      </c>
      <c r="D77" s="5" t="s">
        <v>58</v>
      </c>
    </row>
    <row r="78" spans="1:4" x14ac:dyDescent="0.2">
      <c r="A78" s="30"/>
      <c r="B78" s="4"/>
      <c r="C78" s="3"/>
      <c r="D78" s="3"/>
    </row>
    <row r="79" spans="1:4" x14ac:dyDescent="0.2">
      <c r="A79" s="32"/>
      <c r="B79" s="33"/>
      <c r="C79" s="33"/>
      <c r="D79" s="34"/>
    </row>
    <row r="80" spans="1:4" x14ac:dyDescent="0.2">
      <c r="A80" s="12"/>
      <c r="B80" s="13">
        <v>0.70833333333333337</v>
      </c>
      <c r="C80" s="28" t="s">
        <v>64</v>
      </c>
      <c r="D80" s="28"/>
    </row>
    <row r="82" spans="1:1" x14ac:dyDescent="0.2">
      <c r="A82" t="s">
        <v>92</v>
      </c>
    </row>
  </sheetData>
  <mergeCells count="24">
    <mergeCell ref="C80:D80"/>
    <mergeCell ref="A61:A68"/>
    <mergeCell ref="A69:D69"/>
    <mergeCell ref="A70:A73"/>
    <mergeCell ref="A75:A76"/>
    <mergeCell ref="A77:A78"/>
    <mergeCell ref="A79:D79"/>
    <mergeCell ref="A38:A40"/>
    <mergeCell ref="A37:D37"/>
    <mergeCell ref="A33:A36"/>
    <mergeCell ref="A32:D32"/>
    <mergeCell ref="A60:D60"/>
    <mergeCell ref="A41:D41"/>
    <mergeCell ref="A42:A49"/>
    <mergeCell ref="A50:D50"/>
    <mergeCell ref="A51:A54"/>
    <mergeCell ref="A55:D55"/>
    <mergeCell ref="A56:A57"/>
    <mergeCell ref="A58:A59"/>
    <mergeCell ref="A6:A15"/>
    <mergeCell ref="C6:D15"/>
    <mergeCell ref="A16:D16"/>
    <mergeCell ref="A17:A31"/>
    <mergeCell ref="C17:D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B97A-9518-4142-B0CC-3F2F23283C5E}">
  <dimension ref="A1:E79"/>
  <sheetViews>
    <sheetView tabSelected="1" zoomScale="187" zoomScaleNormal="187" workbookViewId="0">
      <selection activeCell="B80" sqref="B80"/>
    </sheetView>
  </sheetViews>
  <sheetFormatPr baseColWidth="10" defaultColWidth="11.5" defaultRowHeight="15" x14ac:dyDescent="0.2"/>
  <cols>
    <col min="1" max="1" width="13.33203125" customWidth="1"/>
    <col min="2" max="4" width="9.1640625"/>
    <col min="5" max="5" width="12.1640625" customWidth="1"/>
  </cols>
  <sheetData>
    <row r="1" spans="1:5" ht="21" x14ac:dyDescent="0.25">
      <c r="A1" s="14" t="s">
        <v>93</v>
      </c>
      <c r="B1" s="14"/>
      <c r="C1" s="14"/>
      <c r="D1" s="14"/>
    </row>
    <row r="2" spans="1:5" x14ac:dyDescent="0.2">
      <c r="A2" t="s">
        <v>67</v>
      </c>
    </row>
    <row r="3" spans="1:5" x14ac:dyDescent="0.2">
      <c r="A3" t="s">
        <v>68</v>
      </c>
    </row>
    <row r="5" spans="1:5" x14ac:dyDescent="0.2">
      <c r="A5" s="11"/>
      <c r="B5" s="2" t="s">
        <v>5</v>
      </c>
      <c r="C5" s="1" t="s">
        <v>6</v>
      </c>
      <c r="D5" s="1" t="s">
        <v>7</v>
      </c>
    </row>
    <row r="6" spans="1:5" x14ac:dyDescent="0.2">
      <c r="A6" s="38" t="s">
        <v>94</v>
      </c>
      <c r="B6" s="18">
        <v>0.33333333333333331</v>
      </c>
      <c r="C6" s="40" t="s">
        <v>95</v>
      </c>
      <c r="D6" s="41"/>
      <c r="E6">
        <v>19</v>
      </c>
    </row>
    <row r="7" spans="1:5" x14ac:dyDescent="0.2">
      <c r="A7" s="39"/>
      <c r="B7" s="19"/>
      <c r="C7" s="42"/>
      <c r="D7" s="43"/>
    </row>
    <row r="8" spans="1:5" x14ac:dyDescent="0.2">
      <c r="A8" s="39"/>
      <c r="B8" s="19"/>
      <c r="C8" s="42"/>
      <c r="D8" s="43"/>
    </row>
    <row r="9" spans="1:5" x14ac:dyDescent="0.2">
      <c r="A9" s="39"/>
      <c r="B9" s="20" cm="1">
        <f t="array" ref="B9">E6*un+B6</f>
        <v>0.34652777777777777</v>
      </c>
      <c r="C9" s="44"/>
      <c r="D9" s="45"/>
    </row>
    <row r="10" spans="1:5" x14ac:dyDescent="0.2">
      <c r="A10" s="32" t="s">
        <v>10</v>
      </c>
      <c r="B10" s="33"/>
      <c r="C10" s="33"/>
      <c r="D10" s="34"/>
    </row>
    <row r="11" spans="1:5" x14ac:dyDescent="0.2">
      <c r="A11" s="38" t="s">
        <v>96</v>
      </c>
      <c r="B11" s="18" cm="1">
        <f t="array" ref="B11">B9+cinq</f>
        <v>0.35</v>
      </c>
      <c r="C11" s="58" t="s">
        <v>97</v>
      </c>
      <c r="D11" s="41"/>
      <c r="E11">
        <v>11</v>
      </c>
    </row>
    <row r="12" spans="1:5" x14ac:dyDescent="0.2">
      <c r="A12" s="39"/>
      <c r="B12" s="19"/>
      <c r="C12" s="59"/>
      <c r="D12" s="43"/>
    </row>
    <row r="13" spans="1:5" x14ac:dyDescent="0.2">
      <c r="A13" s="39"/>
      <c r="B13" s="19"/>
      <c r="C13" s="59"/>
      <c r="D13" s="43"/>
    </row>
    <row r="14" spans="1:5" x14ac:dyDescent="0.2">
      <c r="A14" s="39"/>
      <c r="B14" s="19"/>
      <c r="C14" s="59"/>
      <c r="D14" s="43"/>
    </row>
    <row r="15" spans="1:5" x14ac:dyDescent="0.2">
      <c r="A15" s="39"/>
      <c r="B15" s="19" cm="1">
        <f t="array" ref="B15">E11*un+B11</f>
        <v>0.35763888888888884</v>
      </c>
      <c r="C15" s="59"/>
      <c r="D15" s="43"/>
    </row>
    <row r="16" spans="1:5" ht="14" customHeight="1" x14ac:dyDescent="0.2">
      <c r="A16" s="32" t="s">
        <v>98</v>
      </c>
      <c r="B16" s="33"/>
      <c r="C16" s="33"/>
      <c r="D16" s="34"/>
    </row>
    <row r="17" spans="1:5" x14ac:dyDescent="0.2">
      <c r="A17" s="46" t="s">
        <v>99</v>
      </c>
      <c r="B17" s="18" cm="1">
        <f t="array" ref="B17">B15+quinze</f>
        <v>0.36805555555555552</v>
      </c>
      <c r="C17" s="48" t="s">
        <v>100</v>
      </c>
      <c r="D17" s="49"/>
      <c r="E17">
        <v>11</v>
      </c>
    </row>
    <row r="18" spans="1:5" x14ac:dyDescent="0.2">
      <c r="A18" s="47"/>
      <c r="B18" s="19"/>
      <c r="C18" s="50"/>
      <c r="D18" s="51"/>
    </row>
    <row r="19" spans="1:5" x14ac:dyDescent="0.2">
      <c r="A19" s="47"/>
      <c r="B19" s="19"/>
      <c r="C19" s="50"/>
      <c r="D19" s="51"/>
    </row>
    <row r="20" spans="1:5" x14ac:dyDescent="0.2">
      <c r="A20" s="47"/>
      <c r="B20" s="19"/>
      <c r="C20" s="50"/>
      <c r="D20" s="51"/>
    </row>
    <row r="21" spans="1:5" x14ac:dyDescent="0.2">
      <c r="A21" s="47"/>
      <c r="B21" s="19" cm="1">
        <f t="array" ref="B21">B17+E17*deux</f>
        <v>0.3833333333333333</v>
      </c>
      <c r="C21" s="50"/>
      <c r="D21" s="51"/>
    </row>
    <row r="22" spans="1:5" ht="7" customHeight="1" x14ac:dyDescent="0.2">
      <c r="A22" s="47"/>
      <c r="B22" s="19"/>
      <c r="C22" s="50"/>
      <c r="D22" s="51"/>
    </row>
    <row r="23" spans="1:5" ht="15" hidden="1" customHeight="1" x14ac:dyDescent="0.2">
      <c r="A23" s="47"/>
      <c r="B23" s="19"/>
      <c r="C23" s="50"/>
      <c r="D23" s="51"/>
    </row>
    <row r="24" spans="1:5" ht="15" hidden="1" customHeight="1" x14ac:dyDescent="0.2">
      <c r="A24" s="47"/>
      <c r="B24" s="19"/>
      <c r="C24" s="50"/>
      <c r="D24" s="51"/>
    </row>
    <row r="25" spans="1:5" ht="15" hidden="1" customHeight="1" x14ac:dyDescent="0.2">
      <c r="A25" s="47"/>
      <c r="B25" s="19"/>
      <c r="C25" s="50"/>
      <c r="D25" s="51"/>
    </row>
    <row r="26" spans="1:5" ht="1" hidden="1" customHeight="1" x14ac:dyDescent="0.2">
      <c r="A26" s="47"/>
      <c r="B26" s="20"/>
      <c r="C26" s="52"/>
      <c r="D26" s="53"/>
    </row>
    <row r="27" spans="1:5" x14ac:dyDescent="0.2">
      <c r="A27" s="32" t="s">
        <v>10</v>
      </c>
      <c r="B27" s="33"/>
      <c r="C27" s="33"/>
      <c r="D27" s="34"/>
    </row>
    <row r="28" spans="1:5" ht="16" customHeight="1" x14ac:dyDescent="0.2">
      <c r="A28" s="56" t="s">
        <v>101</v>
      </c>
      <c r="B28" s="4" cm="1">
        <f t="array" ref="B28">B21+cinq</f>
        <v>0.38680555555555551</v>
      </c>
      <c r="C28" s="6" t="s">
        <v>29</v>
      </c>
      <c r="D28" s="6" t="s">
        <v>75</v>
      </c>
    </row>
    <row r="29" spans="1:5" ht="16" customHeight="1" x14ac:dyDescent="0.2">
      <c r="A29" s="57"/>
      <c r="B29" s="4" cm="1">
        <f t="array" ref="B29">B28+cinq</f>
        <v>0.39027777777777772</v>
      </c>
      <c r="C29" s="6" t="s">
        <v>31</v>
      </c>
      <c r="D29" s="6" t="s">
        <v>76</v>
      </c>
    </row>
    <row r="30" spans="1:5" ht="15" customHeight="1" x14ac:dyDescent="0.2">
      <c r="A30" s="57"/>
      <c r="B30" s="4" cm="1">
        <f t="array" ref="B30">B29+cinq</f>
        <v>0.39374999999999993</v>
      </c>
      <c r="C30" s="6" t="s">
        <v>33</v>
      </c>
      <c r="D30" s="6" t="s">
        <v>77</v>
      </c>
    </row>
    <row r="31" spans="1:5" x14ac:dyDescent="0.2">
      <c r="A31" s="32" t="s">
        <v>98</v>
      </c>
      <c r="B31" s="62"/>
      <c r="C31" s="33"/>
      <c r="D31" s="34"/>
    </row>
    <row r="32" spans="1:5" x14ac:dyDescent="0.2">
      <c r="A32" s="63" t="s">
        <v>102</v>
      </c>
      <c r="B32" s="26" cm="1">
        <f t="array" ref="B32">B30+quinze</f>
        <v>0.40416666666666662</v>
      </c>
      <c r="C32" s="27" t="s">
        <v>19</v>
      </c>
      <c r="D32" s="5" t="s">
        <v>20</v>
      </c>
    </row>
    <row r="33" spans="1:4" x14ac:dyDescent="0.2">
      <c r="A33" s="64"/>
      <c r="B33" s="26" cm="1">
        <f t="array" ref="B33">B32+cinq</f>
        <v>0.40763888888888883</v>
      </c>
      <c r="C33" s="27" t="s">
        <v>21</v>
      </c>
      <c r="D33" s="5" t="s">
        <v>22</v>
      </c>
    </row>
    <row r="34" spans="1:4" x14ac:dyDescent="0.2">
      <c r="A34" s="64"/>
      <c r="B34" s="26" cm="1">
        <f t="array" ref="B34">B33+cinq</f>
        <v>0.41111111111111104</v>
      </c>
      <c r="C34" s="27" t="s">
        <v>23</v>
      </c>
      <c r="D34" s="5" t="s">
        <v>24</v>
      </c>
    </row>
    <row r="35" spans="1:4" x14ac:dyDescent="0.2">
      <c r="A35" s="64"/>
      <c r="B35" s="26" cm="1">
        <f t="array" ref="B35">B34+cinq</f>
        <v>0.41458333333333325</v>
      </c>
      <c r="C35" s="27" t="s">
        <v>25</v>
      </c>
      <c r="D35" s="5" t="s">
        <v>26</v>
      </c>
    </row>
    <row r="36" spans="1:4" x14ac:dyDescent="0.2">
      <c r="A36" s="64"/>
      <c r="B36" s="26" cm="1">
        <f t="array" ref="B36">B35+cinq</f>
        <v>0.41805555555555546</v>
      </c>
      <c r="C36" s="27" t="s">
        <v>27</v>
      </c>
      <c r="D36" s="5" t="s">
        <v>28</v>
      </c>
    </row>
    <row r="37" spans="1:4" x14ac:dyDescent="0.2">
      <c r="A37" s="64"/>
      <c r="B37" s="26" cm="1">
        <f t="array" ref="B37">B36+cinq</f>
        <v>0.42152777777777767</v>
      </c>
      <c r="C37" s="27" t="s">
        <v>29</v>
      </c>
      <c r="D37" s="5" t="s">
        <v>30</v>
      </c>
    </row>
    <row r="38" spans="1:4" x14ac:dyDescent="0.2">
      <c r="A38" s="64"/>
      <c r="B38" s="26" cm="1">
        <f t="array" ref="B38">B37+cinq</f>
        <v>0.42499999999999988</v>
      </c>
      <c r="C38" s="27" t="s">
        <v>31</v>
      </c>
      <c r="D38" s="5" t="s">
        <v>32</v>
      </c>
    </row>
    <row r="39" spans="1:4" x14ac:dyDescent="0.2">
      <c r="A39" s="65"/>
      <c r="B39" s="26" cm="1">
        <f t="array" ref="B39">B38+cinq</f>
        <v>0.42847222222222209</v>
      </c>
      <c r="C39" s="27" t="s">
        <v>33</v>
      </c>
      <c r="D39" s="5" t="s">
        <v>34</v>
      </c>
    </row>
    <row r="40" spans="1:4" x14ac:dyDescent="0.2">
      <c r="A40" s="32" t="s">
        <v>103</v>
      </c>
      <c r="B40" s="66"/>
      <c r="C40" s="33"/>
      <c r="D40" s="34"/>
    </row>
    <row r="41" spans="1:4" ht="15" customHeight="1" x14ac:dyDescent="0.2">
      <c r="A41" s="35" t="s">
        <v>104</v>
      </c>
      <c r="B41" s="10" cm="1">
        <f t="array" ref="B41">B39+vingt</f>
        <v>0.44236111111111098</v>
      </c>
      <c r="C41" s="6" t="s">
        <v>39</v>
      </c>
      <c r="D41" s="6" t="s">
        <v>40</v>
      </c>
    </row>
    <row r="42" spans="1:4" x14ac:dyDescent="0.2">
      <c r="A42" s="36"/>
      <c r="B42" s="4"/>
      <c r="C42" s="3"/>
      <c r="D42" s="3"/>
    </row>
    <row r="43" spans="1:4" x14ac:dyDescent="0.2">
      <c r="A43" s="36"/>
      <c r="B43" s="10" cm="1">
        <f t="array" ref="B43">B41+dix</f>
        <v>0.4493055555555554</v>
      </c>
      <c r="C43" s="6" t="s">
        <v>41</v>
      </c>
      <c r="D43" s="6" t="s">
        <v>42</v>
      </c>
    </row>
    <row r="44" spans="1:4" x14ac:dyDescent="0.2">
      <c r="A44" s="36"/>
      <c r="B44" s="4"/>
      <c r="C44" s="3"/>
      <c r="D44" s="3"/>
    </row>
    <row r="45" spans="1:4" ht="15" customHeight="1" x14ac:dyDescent="0.2">
      <c r="A45" s="36"/>
      <c r="B45" s="10" cm="1">
        <f t="array" ref="B45">B43+dix</f>
        <v>0.45624999999999982</v>
      </c>
      <c r="C45" s="6" t="s">
        <v>43</v>
      </c>
      <c r="D45" s="6" t="s">
        <v>44</v>
      </c>
    </row>
    <row r="46" spans="1:4" x14ac:dyDescent="0.2">
      <c r="A46" s="36"/>
      <c r="B46" s="4"/>
      <c r="C46" s="3"/>
      <c r="D46" s="3"/>
    </row>
    <row r="47" spans="1:4" ht="15" customHeight="1" x14ac:dyDescent="0.2">
      <c r="A47" s="36"/>
      <c r="B47" s="10" cm="1">
        <f t="array" ref="B47">B45+dix</f>
        <v>0.46319444444444424</v>
      </c>
      <c r="C47" s="6" t="s">
        <v>45</v>
      </c>
      <c r="D47" s="6" t="s">
        <v>46</v>
      </c>
    </row>
    <row r="48" spans="1:4" x14ac:dyDescent="0.2">
      <c r="A48" s="37"/>
      <c r="B48" s="4"/>
      <c r="C48" s="3"/>
      <c r="D48" s="3"/>
    </row>
    <row r="49" spans="1:4" x14ac:dyDescent="0.2">
      <c r="A49" s="32"/>
      <c r="B49" s="33"/>
      <c r="C49" s="33"/>
      <c r="D49" s="34"/>
    </row>
    <row r="50" spans="1:4" ht="15" customHeight="1" x14ac:dyDescent="0.2">
      <c r="A50" s="35" t="s">
        <v>105</v>
      </c>
      <c r="B50" s="10" cm="1">
        <f t="array" ref="B50">B47+dix</f>
        <v>0.47013888888888866</v>
      </c>
      <c r="C50" s="6" t="s">
        <v>49</v>
      </c>
      <c r="D50" s="6" t="s">
        <v>50</v>
      </c>
    </row>
    <row r="51" spans="1:4" x14ac:dyDescent="0.2">
      <c r="A51" s="36"/>
      <c r="B51" s="4"/>
      <c r="C51" s="3"/>
      <c r="D51" s="3"/>
    </row>
    <row r="52" spans="1:4" x14ac:dyDescent="0.2">
      <c r="A52" s="36"/>
      <c r="B52" s="10" cm="1">
        <f t="array" ref="B52">B50+dix</f>
        <v>0.47708333333333308</v>
      </c>
      <c r="C52" s="6" t="s">
        <v>51</v>
      </c>
      <c r="D52" s="6" t="s">
        <v>52</v>
      </c>
    </row>
    <row r="53" spans="1:4" x14ac:dyDescent="0.2">
      <c r="A53" s="36"/>
      <c r="B53" s="4"/>
      <c r="C53" s="3"/>
      <c r="D53" s="3"/>
    </row>
    <row r="54" spans="1:4" x14ac:dyDescent="0.2">
      <c r="A54" s="32"/>
      <c r="B54" s="33"/>
      <c r="C54" s="33"/>
      <c r="D54" s="34"/>
    </row>
    <row r="55" spans="1:4" ht="15" customHeight="1" x14ac:dyDescent="0.2">
      <c r="A55" s="56" t="s">
        <v>106</v>
      </c>
      <c r="B55" s="10" cm="1">
        <f t="array" ref="B55">B52+dix</f>
        <v>0.4840277777777775</v>
      </c>
      <c r="C55" s="6" t="s">
        <v>54</v>
      </c>
      <c r="D55" s="6" t="s">
        <v>55</v>
      </c>
    </row>
    <row r="56" spans="1:4" x14ac:dyDescent="0.2">
      <c r="A56" s="57"/>
      <c r="B56" s="4"/>
      <c r="C56" s="3"/>
      <c r="D56" s="3"/>
    </row>
    <row r="57" spans="1:4" ht="15" customHeight="1" x14ac:dyDescent="0.2">
      <c r="A57" s="56" t="s">
        <v>107</v>
      </c>
      <c r="B57" s="10" cm="1">
        <f t="array" ref="B57">B55+dix</f>
        <v>0.49097222222222192</v>
      </c>
      <c r="C57" s="6" t="s">
        <v>57</v>
      </c>
      <c r="D57" s="6" t="s">
        <v>58</v>
      </c>
    </row>
    <row r="58" spans="1:4" x14ac:dyDescent="0.2">
      <c r="A58" s="57"/>
      <c r="B58" s="4"/>
      <c r="C58" s="3"/>
      <c r="D58" s="3"/>
    </row>
    <row r="59" spans="1:4" x14ac:dyDescent="0.2">
      <c r="A59" s="32" t="s">
        <v>59</v>
      </c>
      <c r="B59" s="33"/>
      <c r="C59" s="33"/>
      <c r="D59" s="33"/>
    </row>
    <row r="60" spans="1:4" x14ac:dyDescent="0.2">
      <c r="A60" s="29" t="s">
        <v>108</v>
      </c>
      <c r="B60" s="10" cm="1">
        <f t="array" ref="B60">B57+dix</f>
        <v>0.49791666666666634</v>
      </c>
      <c r="C60" s="5" t="s">
        <v>39</v>
      </c>
      <c r="D60" s="5" t="s">
        <v>40</v>
      </c>
    </row>
    <row r="61" spans="1:4" x14ac:dyDescent="0.2">
      <c r="A61" s="30"/>
      <c r="B61" s="4"/>
      <c r="C61" s="3"/>
      <c r="D61" s="3"/>
    </row>
    <row r="62" spans="1:4" x14ac:dyDescent="0.2">
      <c r="A62" s="30"/>
      <c r="B62" s="10" cm="1">
        <f t="array" ref="B62">B60+dix</f>
        <v>0.50486111111111076</v>
      </c>
      <c r="C62" s="5" t="s">
        <v>41</v>
      </c>
      <c r="D62" s="5" t="s">
        <v>42</v>
      </c>
    </row>
    <row r="63" spans="1:4" x14ac:dyDescent="0.2">
      <c r="A63" s="30"/>
      <c r="B63" s="4"/>
      <c r="C63" s="3"/>
      <c r="D63" s="3"/>
    </row>
    <row r="64" spans="1:4" x14ac:dyDescent="0.2">
      <c r="A64" s="30"/>
      <c r="B64" s="10" cm="1">
        <f t="array" ref="B64">B62+dix</f>
        <v>0.51180555555555518</v>
      </c>
      <c r="C64" s="5" t="s">
        <v>43</v>
      </c>
      <c r="D64" s="5" t="s">
        <v>44</v>
      </c>
    </row>
    <row r="65" spans="1:4" x14ac:dyDescent="0.2">
      <c r="A65" s="30"/>
      <c r="B65" s="4"/>
      <c r="C65" s="3"/>
      <c r="D65" s="3"/>
    </row>
    <row r="66" spans="1:4" x14ac:dyDescent="0.2">
      <c r="A66" s="30"/>
      <c r="B66" s="10" cm="1">
        <f t="array" ref="B66">B64+dix</f>
        <v>0.5187499999999996</v>
      </c>
      <c r="C66" s="5" t="s">
        <v>45</v>
      </c>
      <c r="D66" s="5" t="s">
        <v>46</v>
      </c>
    </row>
    <row r="67" spans="1:4" x14ac:dyDescent="0.2">
      <c r="A67" s="31"/>
      <c r="B67" s="4"/>
      <c r="C67" s="3"/>
      <c r="D67" s="3"/>
    </row>
    <row r="68" spans="1:4" x14ac:dyDescent="0.2">
      <c r="A68" s="32"/>
      <c r="B68" s="33"/>
      <c r="C68" s="33"/>
      <c r="D68" s="34"/>
    </row>
    <row r="69" spans="1:4" x14ac:dyDescent="0.2">
      <c r="A69" s="29" t="s">
        <v>109</v>
      </c>
      <c r="B69" s="10" cm="1">
        <f t="array" ref="B69">B66+dix</f>
        <v>0.52569444444444402</v>
      </c>
      <c r="C69" s="5" t="s">
        <v>49</v>
      </c>
      <c r="D69" s="5" t="s">
        <v>50</v>
      </c>
    </row>
    <row r="70" spans="1:4" x14ac:dyDescent="0.2">
      <c r="A70" s="30"/>
      <c r="B70" s="4"/>
      <c r="C70" s="3"/>
      <c r="D70" s="3"/>
    </row>
    <row r="71" spans="1:4" x14ac:dyDescent="0.2">
      <c r="A71" s="30"/>
      <c r="B71" s="10" cm="1">
        <f t="array" ref="B71">B69+dix</f>
        <v>0.53263888888888844</v>
      </c>
      <c r="C71" s="5" t="s">
        <v>51</v>
      </c>
      <c r="D71" s="5" t="s">
        <v>52</v>
      </c>
    </row>
    <row r="72" spans="1:4" x14ac:dyDescent="0.2">
      <c r="A72" s="30"/>
      <c r="B72" s="4"/>
      <c r="C72" s="3"/>
      <c r="D72" s="3"/>
    </row>
    <row r="73" spans="1:4" x14ac:dyDescent="0.2">
      <c r="A73" s="7"/>
      <c r="B73" s="8"/>
      <c r="C73" s="8"/>
      <c r="D73" s="9"/>
    </row>
    <row r="74" spans="1:4" x14ac:dyDescent="0.2">
      <c r="A74" s="60" t="s">
        <v>110</v>
      </c>
      <c r="B74" s="10" cm="1">
        <f t="array" ref="B74">B71+dix</f>
        <v>0.53958333333333286</v>
      </c>
      <c r="C74" s="5" t="s">
        <v>54</v>
      </c>
      <c r="D74" s="5" t="s">
        <v>55</v>
      </c>
    </row>
    <row r="75" spans="1:4" x14ac:dyDescent="0.2">
      <c r="A75" s="61"/>
      <c r="B75" s="4"/>
      <c r="C75" s="3"/>
      <c r="D75" s="3"/>
    </row>
    <row r="76" spans="1:4" x14ac:dyDescent="0.2">
      <c r="A76" s="60" t="s">
        <v>111</v>
      </c>
      <c r="B76" s="10" cm="1">
        <f t="array" ref="B76">B74+dix</f>
        <v>0.54652777777777728</v>
      </c>
      <c r="C76" s="5" t="s">
        <v>57</v>
      </c>
      <c r="D76" s="5" t="s">
        <v>58</v>
      </c>
    </row>
    <row r="77" spans="1:4" x14ac:dyDescent="0.2">
      <c r="A77" s="61"/>
      <c r="B77" s="4"/>
      <c r="C77" s="3"/>
      <c r="D77" s="3"/>
    </row>
    <row r="78" spans="1:4" x14ac:dyDescent="0.2">
      <c r="A78" s="32"/>
      <c r="B78" s="33"/>
      <c r="C78" s="33"/>
      <c r="D78" s="34"/>
    </row>
    <row r="79" spans="1:4" x14ac:dyDescent="0.2">
      <c r="A79" s="12"/>
      <c r="B79" s="13">
        <v>0.56944444444444442</v>
      </c>
      <c r="C79" s="28" t="s">
        <v>64</v>
      </c>
      <c r="D79" s="28"/>
    </row>
  </sheetData>
  <mergeCells count="27">
    <mergeCell ref="A17:A26"/>
    <mergeCell ref="C17:D26"/>
    <mergeCell ref="A27:D27"/>
    <mergeCell ref="A55:A56"/>
    <mergeCell ref="A57:A58"/>
    <mergeCell ref="A59:D59"/>
    <mergeCell ref="A28:A30"/>
    <mergeCell ref="A31:D31"/>
    <mergeCell ref="A32:A39"/>
    <mergeCell ref="A40:D40"/>
    <mergeCell ref="A41:A48"/>
    <mergeCell ref="C79:D79"/>
    <mergeCell ref="A6:A9"/>
    <mergeCell ref="C6:D9"/>
    <mergeCell ref="A10:D10"/>
    <mergeCell ref="A11:A15"/>
    <mergeCell ref="C11:D15"/>
    <mergeCell ref="A16:D16"/>
    <mergeCell ref="A60:A67"/>
    <mergeCell ref="A68:D68"/>
    <mergeCell ref="A69:A72"/>
    <mergeCell ref="A74:A75"/>
    <mergeCell ref="A76:A77"/>
    <mergeCell ref="A78:D78"/>
    <mergeCell ref="A49:D49"/>
    <mergeCell ref="A50:A53"/>
    <mergeCell ref="A54:D54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Entrainements Seniors</vt:lpstr>
      <vt:lpstr>Vendredi 26 avril (2)</vt:lpstr>
      <vt:lpstr>Samedi 27 avril (2)</vt:lpstr>
      <vt:lpstr>Dimanche 28 avril (2)</vt:lpstr>
      <vt:lpstr>cinq</vt:lpstr>
      <vt:lpstr>deux</vt:lpstr>
      <vt:lpstr>dix</vt:lpstr>
      <vt:lpstr>quinze</vt:lpstr>
      <vt:lpstr>un</vt:lpstr>
      <vt:lpstr>vingt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Mathieu</dc:creator>
  <cp:keywords/>
  <dc:description/>
  <cp:lastModifiedBy>Romain GAULTHIER</cp:lastModifiedBy>
  <cp:revision/>
  <dcterms:created xsi:type="dcterms:W3CDTF">2022-02-01T08:04:11Z</dcterms:created>
  <dcterms:modified xsi:type="dcterms:W3CDTF">2024-04-22T09:26:57Z</dcterms:modified>
  <cp:category/>
  <cp:contentStatus/>
</cp:coreProperties>
</file>